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26080" yWindow="300" windowWidth="31320" windowHeight="19260" tabRatio="500" activeTab="2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B7" i="3"/>
  <c r="E9" i="3"/>
  <c r="D9" i="3"/>
  <c r="C9" i="3"/>
  <c r="B9" i="3"/>
  <c r="E8" i="3"/>
  <c r="D8" i="3"/>
  <c r="C8" i="3"/>
  <c r="B8" i="3"/>
  <c r="E7" i="3"/>
  <c r="D7" i="3"/>
  <c r="D17" i="2"/>
  <c r="C17" i="2"/>
  <c r="B17" i="2"/>
  <c r="D16" i="2"/>
  <c r="C16" i="2"/>
  <c r="B16" i="2"/>
  <c r="H4" i="1"/>
  <c r="D24" i="1"/>
  <c r="B24" i="1"/>
  <c r="C24" i="1"/>
  <c r="D25" i="1"/>
  <c r="C25" i="1"/>
  <c r="B25" i="1"/>
  <c r="D21" i="1"/>
  <c r="D20" i="1"/>
  <c r="D19" i="1"/>
  <c r="C21" i="1"/>
  <c r="C20" i="1"/>
  <c r="C19" i="1"/>
  <c r="B21" i="1"/>
  <c r="B20" i="1"/>
  <c r="B19" i="1"/>
</calcChain>
</file>

<file path=xl/sharedStrings.xml><?xml version="1.0" encoding="utf-8"?>
<sst xmlns="http://schemas.openxmlformats.org/spreadsheetml/2006/main" count="71" uniqueCount="11">
  <si>
    <t>Exon</t>
  </si>
  <si>
    <t>Gene</t>
  </si>
  <si>
    <t>Intron</t>
  </si>
  <si>
    <t>TE</t>
  </si>
  <si>
    <t>Promoter</t>
  </si>
  <si>
    <t>Total</t>
  </si>
  <si>
    <t>Lineage specific</t>
  </si>
  <si>
    <t>Developmentally different</t>
  </si>
  <si>
    <t>All CG</t>
  </si>
  <si>
    <t>Proportions</t>
  </si>
  <si>
    <t>Normalized (DML/CG)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</si>
</sst>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Sheet3!$B$6</c:f>
              <c:strCache>
                <c:ptCount val="1"/>
                <c:pt idx="0">
                  <c:v>Exon</c:v>
                </c:pt>
              </c:strCache>
            </c:strRef>
          </c:tx>
          <c:invertIfNegative val="0"/>
          <c:cat>
            <c:strRef>
              <c:f>Sheet3!$A$7:$A$9</c:f>
              <c:strCache>
                <c:ptCount val="3"/>
                <c:pt idx="0">
                  <c:v>Lineage specific</c:v>
                </c:pt>
                <c:pt idx="1">
                  <c:v>Developmentally different</c:v>
                </c:pt>
                <c:pt idx="2">
                  <c:v>All CG</c:v>
                </c:pt>
              </c:strCache>
            </c:strRef>
          </c:cat>
          <c:val>
            <c:numRef>
              <c:f>Sheet3!$B$7:$B$9</c:f>
              <c:numCache>
                <c:formatCode>General</c:formatCode>
                <c:ptCount val="3"/>
                <c:pt idx="0">
                  <c:v>0.0952380952380952</c:v>
                </c:pt>
                <c:pt idx="1">
                  <c:v>0.0775193798449612</c:v>
                </c:pt>
                <c:pt idx="2">
                  <c:v>0.112563935493893</c:v>
                </c:pt>
              </c:numCache>
            </c:numRef>
          </c:val>
        </c:ser>
        <c:ser>
          <c:idx val="1"/>
          <c:order val="1"/>
          <c:tx>
            <c:strRef>
              <c:f>Sheet3!$C$6</c:f>
              <c:strCache>
                <c:ptCount val="1"/>
                <c:pt idx="0">
                  <c:v>Intron</c:v>
                </c:pt>
              </c:strCache>
            </c:strRef>
          </c:tx>
          <c:invertIfNegative val="0"/>
          <c:cat>
            <c:strRef>
              <c:f>Sheet3!$A$7:$A$9</c:f>
              <c:strCache>
                <c:ptCount val="3"/>
                <c:pt idx="0">
                  <c:v>Lineage specific</c:v>
                </c:pt>
                <c:pt idx="1">
                  <c:v>Developmentally different</c:v>
                </c:pt>
                <c:pt idx="2">
                  <c:v>All CG</c:v>
                </c:pt>
              </c:strCache>
            </c:strRef>
          </c:cat>
          <c:val>
            <c:numRef>
              <c:f>Sheet3!$C$7:$C$9</c:f>
              <c:numCache>
                <c:formatCode>General</c:formatCode>
                <c:ptCount val="3"/>
                <c:pt idx="0">
                  <c:v>0.314699792960662</c:v>
                </c:pt>
                <c:pt idx="1">
                  <c:v>0.354005167958656</c:v>
                </c:pt>
                <c:pt idx="2">
                  <c:v>0.280597937304031</c:v>
                </c:pt>
              </c:numCache>
            </c:numRef>
          </c:val>
        </c:ser>
        <c:ser>
          <c:idx val="2"/>
          <c:order val="2"/>
          <c:tx>
            <c:strRef>
              <c:f>Sheet3!$D$6</c:f>
              <c:strCache>
                <c:ptCount val="1"/>
                <c:pt idx="0">
                  <c:v>TE</c:v>
                </c:pt>
              </c:strCache>
            </c:strRef>
          </c:tx>
          <c:invertIfNegative val="0"/>
          <c:cat>
            <c:strRef>
              <c:f>Sheet3!$A$7:$A$9</c:f>
              <c:strCache>
                <c:ptCount val="3"/>
                <c:pt idx="0">
                  <c:v>Lineage specific</c:v>
                </c:pt>
                <c:pt idx="1">
                  <c:v>Developmentally different</c:v>
                </c:pt>
                <c:pt idx="2">
                  <c:v>All CG</c:v>
                </c:pt>
              </c:strCache>
            </c:strRef>
          </c:cat>
          <c:val>
            <c:numRef>
              <c:f>Sheet3!$D$7:$D$9</c:f>
              <c:numCache>
                <c:formatCode>General</c:formatCode>
                <c:ptCount val="3"/>
                <c:pt idx="0">
                  <c:v>0.165631469979296</c:v>
                </c:pt>
                <c:pt idx="1">
                  <c:v>0.147286821705426</c:v>
                </c:pt>
                <c:pt idx="2">
                  <c:v>0.0587411880844198</c:v>
                </c:pt>
              </c:numCache>
            </c:numRef>
          </c:val>
        </c:ser>
        <c:ser>
          <c:idx val="3"/>
          <c:order val="3"/>
          <c:tx>
            <c:strRef>
              <c:f>Sheet3!$E$6</c:f>
              <c:strCache>
                <c:ptCount val="1"/>
                <c:pt idx="0">
                  <c:v>Promoter</c:v>
                </c:pt>
              </c:strCache>
            </c:strRef>
          </c:tx>
          <c:invertIfNegative val="0"/>
          <c:cat>
            <c:strRef>
              <c:f>Sheet3!$A$7:$A$9</c:f>
              <c:strCache>
                <c:ptCount val="3"/>
                <c:pt idx="0">
                  <c:v>Lineage specific</c:v>
                </c:pt>
                <c:pt idx="1">
                  <c:v>Developmentally different</c:v>
                </c:pt>
                <c:pt idx="2">
                  <c:v>All CG</c:v>
                </c:pt>
              </c:strCache>
            </c:strRef>
          </c:cat>
          <c:val>
            <c:numRef>
              <c:f>Sheet3!$E$7:$E$9</c:f>
              <c:numCache>
                <c:formatCode>General</c:formatCode>
                <c:ptCount val="3"/>
                <c:pt idx="0">
                  <c:v>0.0496894409937888</c:v>
                </c:pt>
                <c:pt idx="1">
                  <c:v>0.0465116279069767</c:v>
                </c:pt>
                <c:pt idx="2">
                  <c:v>0.0590971173812372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0872120"/>
        <c:axId val="2100875240"/>
      </c:barChart>
      <c:catAx>
        <c:axId val="2100872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875240"/>
        <c:crosses val="autoZero"/>
        <c:auto val="1"/>
        <c:lblAlgn val="ctr"/>
        <c:lblOffset val="100"/>
        <c:noMultiLvlLbl val="0"/>
      </c:catAx>
      <c:valAx>
        <c:axId val="2100875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00872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Sheet3!$A$7</c:f>
              <c:strCache>
                <c:ptCount val="1"/>
                <c:pt idx="0">
                  <c:v>Lineage specific</c:v>
                </c:pt>
              </c:strCache>
            </c:strRef>
          </c:tx>
          <c:invertIfNegative val="0"/>
          <c:cat>
            <c:strRef>
              <c:f>Sheet3!$B$6:$E$6</c:f>
              <c:strCache>
                <c:ptCount val="4"/>
                <c:pt idx="0">
                  <c:v>Exon</c:v>
                </c:pt>
                <c:pt idx="1">
                  <c:v>Intron</c:v>
                </c:pt>
                <c:pt idx="2">
                  <c:v>TE</c:v>
                </c:pt>
                <c:pt idx="3">
                  <c:v>Promoter</c:v>
                </c:pt>
              </c:strCache>
            </c:strRef>
          </c:cat>
          <c:val>
            <c:numRef>
              <c:f>Sheet3!$B$7:$E$7</c:f>
              <c:numCache>
                <c:formatCode>General</c:formatCode>
                <c:ptCount val="4"/>
                <c:pt idx="0">
                  <c:v>0.0952380952380952</c:v>
                </c:pt>
                <c:pt idx="1">
                  <c:v>0.314699792960662</c:v>
                </c:pt>
                <c:pt idx="2">
                  <c:v>0.165631469979296</c:v>
                </c:pt>
                <c:pt idx="3">
                  <c:v>0.0496894409937888</c:v>
                </c:pt>
              </c:numCache>
            </c:numRef>
          </c:val>
        </c:ser>
        <c:ser>
          <c:idx val="1"/>
          <c:order val="1"/>
          <c:tx>
            <c:strRef>
              <c:f>Sheet3!$A$8</c:f>
              <c:strCache>
                <c:ptCount val="1"/>
                <c:pt idx="0">
                  <c:v>Developmentally different</c:v>
                </c:pt>
              </c:strCache>
            </c:strRef>
          </c:tx>
          <c:invertIfNegative val="0"/>
          <c:cat>
            <c:strRef>
              <c:f>Sheet3!$B$6:$E$6</c:f>
              <c:strCache>
                <c:ptCount val="4"/>
                <c:pt idx="0">
                  <c:v>Exon</c:v>
                </c:pt>
                <c:pt idx="1">
                  <c:v>Intron</c:v>
                </c:pt>
                <c:pt idx="2">
                  <c:v>TE</c:v>
                </c:pt>
                <c:pt idx="3">
                  <c:v>Promoter</c:v>
                </c:pt>
              </c:strCache>
            </c:strRef>
          </c:cat>
          <c:val>
            <c:numRef>
              <c:f>Sheet3!$B$8:$E$8</c:f>
              <c:numCache>
                <c:formatCode>General</c:formatCode>
                <c:ptCount val="4"/>
                <c:pt idx="0">
                  <c:v>0.0775193798449612</c:v>
                </c:pt>
                <c:pt idx="1">
                  <c:v>0.354005167958656</c:v>
                </c:pt>
                <c:pt idx="2">
                  <c:v>0.147286821705426</c:v>
                </c:pt>
                <c:pt idx="3">
                  <c:v>0.0465116279069767</c:v>
                </c:pt>
              </c:numCache>
            </c:numRef>
          </c:val>
        </c:ser>
        <c:ser>
          <c:idx val="2"/>
          <c:order val="2"/>
          <c:tx>
            <c:strRef>
              <c:f>Sheet3!$A$9</c:f>
              <c:strCache>
                <c:ptCount val="1"/>
                <c:pt idx="0">
                  <c:v>All CG</c:v>
                </c:pt>
              </c:strCache>
            </c:strRef>
          </c:tx>
          <c:invertIfNegative val="0"/>
          <c:cat>
            <c:strRef>
              <c:f>Sheet3!$B$6:$E$6</c:f>
              <c:strCache>
                <c:ptCount val="4"/>
                <c:pt idx="0">
                  <c:v>Exon</c:v>
                </c:pt>
                <c:pt idx="1">
                  <c:v>Intron</c:v>
                </c:pt>
                <c:pt idx="2">
                  <c:v>TE</c:v>
                </c:pt>
                <c:pt idx="3">
                  <c:v>Promoter</c:v>
                </c:pt>
              </c:strCache>
            </c:strRef>
          </c:cat>
          <c:val>
            <c:numRef>
              <c:f>Sheet3!$B$9:$E$9</c:f>
              <c:numCache>
                <c:formatCode>General</c:formatCode>
                <c:ptCount val="4"/>
                <c:pt idx="0">
                  <c:v>0.112563935493893</c:v>
                </c:pt>
                <c:pt idx="1">
                  <c:v>0.280597937304031</c:v>
                </c:pt>
                <c:pt idx="2">
                  <c:v>0.0587411880844198</c:v>
                </c:pt>
                <c:pt idx="3">
                  <c:v>0.0590971173812372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0903368"/>
        <c:axId val="2100906344"/>
      </c:barChart>
      <c:catAx>
        <c:axId val="2100903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906344"/>
        <c:crosses val="autoZero"/>
        <c:auto val="1"/>
        <c:lblAlgn val="ctr"/>
        <c:lblOffset val="100"/>
        <c:noMultiLvlLbl val="0"/>
      </c:catAx>
      <c:valAx>
        <c:axId val="2100906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00903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Sheet3!$A$7</c:f>
              <c:strCache>
                <c:ptCount val="1"/>
                <c:pt idx="0">
                  <c:v>Lineage specific</c:v>
                </c:pt>
              </c:strCache>
            </c:strRef>
          </c:tx>
          <c:invertIfNegative val="0"/>
          <c:cat>
            <c:strRef>
              <c:f>Sheet3!$B$6:$E$6</c:f>
              <c:strCache>
                <c:ptCount val="4"/>
                <c:pt idx="0">
                  <c:v>Exon</c:v>
                </c:pt>
                <c:pt idx="1">
                  <c:v>Intron</c:v>
                </c:pt>
                <c:pt idx="2">
                  <c:v>TE</c:v>
                </c:pt>
                <c:pt idx="3">
                  <c:v>Promoter</c:v>
                </c:pt>
              </c:strCache>
            </c:strRef>
          </c:cat>
          <c:val>
            <c:numRef>
              <c:f>Sheet3!$B$7:$E$7</c:f>
              <c:numCache>
                <c:formatCode>General</c:formatCode>
                <c:ptCount val="4"/>
                <c:pt idx="0">
                  <c:v>0.0952380952380952</c:v>
                </c:pt>
                <c:pt idx="1">
                  <c:v>0.314699792960662</c:v>
                </c:pt>
                <c:pt idx="2">
                  <c:v>0.165631469979296</c:v>
                </c:pt>
                <c:pt idx="3">
                  <c:v>0.0496894409937888</c:v>
                </c:pt>
              </c:numCache>
            </c:numRef>
          </c:val>
        </c:ser>
        <c:ser>
          <c:idx val="1"/>
          <c:order val="1"/>
          <c:tx>
            <c:strRef>
              <c:f>Sheet3!$A$8</c:f>
              <c:strCache>
                <c:ptCount val="1"/>
                <c:pt idx="0">
                  <c:v>Developmentally different</c:v>
                </c:pt>
              </c:strCache>
            </c:strRef>
          </c:tx>
          <c:invertIfNegative val="0"/>
          <c:cat>
            <c:strRef>
              <c:f>Sheet3!$B$6:$E$6</c:f>
              <c:strCache>
                <c:ptCount val="4"/>
                <c:pt idx="0">
                  <c:v>Exon</c:v>
                </c:pt>
                <c:pt idx="1">
                  <c:v>Intron</c:v>
                </c:pt>
                <c:pt idx="2">
                  <c:v>TE</c:v>
                </c:pt>
                <c:pt idx="3">
                  <c:v>Promoter</c:v>
                </c:pt>
              </c:strCache>
            </c:strRef>
          </c:cat>
          <c:val>
            <c:numRef>
              <c:f>Sheet3!$B$8:$E$8</c:f>
              <c:numCache>
                <c:formatCode>General</c:formatCode>
                <c:ptCount val="4"/>
                <c:pt idx="0">
                  <c:v>0.0775193798449612</c:v>
                </c:pt>
                <c:pt idx="1">
                  <c:v>0.354005167958656</c:v>
                </c:pt>
                <c:pt idx="2">
                  <c:v>0.147286821705426</c:v>
                </c:pt>
                <c:pt idx="3">
                  <c:v>0.0465116279069767</c:v>
                </c:pt>
              </c:numCache>
            </c:numRef>
          </c:val>
        </c:ser>
        <c:ser>
          <c:idx val="2"/>
          <c:order val="2"/>
          <c:tx>
            <c:strRef>
              <c:f>Sheet3!$A$9</c:f>
              <c:strCache>
                <c:ptCount val="1"/>
                <c:pt idx="0">
                  <c:v>All CG</c:v>
                </c:pt>
              </c:strCache>
            </c:strRef>
          </c:tx>
          <c:invertIfNegative val="0"/>
          <c:cat>
            <c:strRef>
              <c:f>Sheet3!$B$6:$E$6</c:f>
              <c:strCache>
                <c:ptCount val="4"/>
                <c:pt idx="0">
                  <c:v>Exon</c:v>
                </c:pt>
                <c:pt idx="1">
                  <c:v>Intron</c:v>
                </c:pt>
                <c:pt idx="2">
                  <c:v>TE</c:v>
                </c:pt>
                <c:pt idx="3">
                  <c:v>Promoter</c:v>
                </c:pt>
              </c:strCache>
            </c:strRef>
          </c:cat>
          <c:val>
            <c:numRef>
              <c:f>Sheet3!$B$9:$E$9</c:f>
              <c:numCache>
                <c:formatCode>General</c:formatCode>
                <c:ptCount val="4"/>
                <c:pt idx="0">
                  <c:v>0.112563935493893</c:v>
                </c:pt>
                <c:pt idx="1">
                  <c:v>0.280597937304031</c:v>
                </c:pt>
                <c:pt idx="2">
                  <c:v>0.0587411880844198</c:v>
                </c:pt>
                <c:pt idx="3">
                  <c:v>0.0590971173812372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7321704"/>
        <c:axId val="2097324680"/>
      </c:barChart>
      <c:catAx>
        <c:axId val="2097321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324680"/>
        <c:crosses val="autoZero"/>
        <c:auto val="1"/>
        <c:lblAlgn val="ctr"/>
        <c:lblOffset val="100"/>
        <c:noMultiLvlLbl val="0"/>
      </c:catAx>
      <c:valAx>
        <c:axId val="20973246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097321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Sheet3!$B$6</c:f>
              <c:strCache>
                <c:ptCount val="1"/>
                <c:pt idx="0">
                  <c:v>Exon</c:v>
                </c:pt>
              </c:strCache>
            </c:strRef>
          </c:tx>
          <c:invertIfNegative val="0"/>
          <c:cat>
            <c:strRef>
              <c:f>Sheet3!$A$7:$A$9</c:f>
              <c:strCache>
                <c:ptCount val="3"/>
                <c:pt idx="0">
                  <c:v>Lineage specific</c:v>
                </c:pt>
                <c:pt idx="1">
                  <c:v>Developmentally different</c:v>
                </c:pt>
                <c:pt idx="2">
                  <c:v>All CG</c:v>
                </c:pt>
              </c:strCache>
            </c:strRef>
          </c:cat>
          <c:val>
            <c:numRef>
              <c:f>Sheet3!$B$7:$B$9</c:f>
              <c:numCache>
                <c:formatCode>General</c:formatCode>
                <c:ptCount val="3"/>
                <c:pt idx="0">
                  <c:v>0.0952380952380952</c:v>
                </c:pt>
                <c:pt idx="1">
                  <c:v>0.0775193798449612</c:v>
                </c:pt>
                <c:pt idx="2">
                  <c:v>0.112563935493893</c:v>
                </c:pt>
              </c:numCache>
            </c:numRef>
          </c:val>
        </c:ser>
        <c:ser>
          <c:idx val="1"/>
          <c:order val="1"/>
          <c:tx>
            <c:strRef>
              <c:f>Sheet3!$C$6</c:f>
              <c:strCache>
                <c:ptCount val="1"/>
                <c:pt idx="0">
                  <c:v>Intron</c:v>
                </c:pt>
              </c:strCache>
            </c:strRef>
          </c:tx>
          <c:invertIfNegative val="0"/>
          <c:cat>
            <c:strRef>
              <c:f>Sheet3!$A$7:$A$9</c:f>
              <c:strCache>
                <c:ptCount val="3"/>
                <c:pt idx="0">
                  <c:v>Lineage specific</c:v>
                </c:pt>
                <c:pt idx="1">
                  <c:v>Developmentally different</c:v>
                </c:pt>
                <c:pt idx="2">
                  <c:v>All CG</c:v>
                </c:pt>
              </c:strCache>
            </c:strRef>
          </c:cat>
          <c:val>
            <c:numRef>
              <c:f>Sheet3!$C$7:$C$9</c:f>
              <c:numCache>
                <c:formatCode>General</c:formatCode>
                <c:ptCount val="3"/>
                <c:pt idx="0">
                  <c:v>0.314699792960662</c:v>
                </c:pt>
                <c:pt idx="1">
                  <c:v>0.354005167958656</c:v>
                </c:pt>
                <c:pt idx="2">
                  <c:v>0.280597937304031</c:v>
                </c:pt>
              </c:numCache>
            </c:numRef>
          </c:val>
        </c:ser>
        <c:ser>
          <c:idx val="2"/>
          <c:order val="2"/>
          <c:tx>
            <c:strRef>
              <c:f>Sheet3!$D$6</c:f>
              <c:strCache>
                <c:ptCount val="1"/>
                <c:pt idx="0">
                  <c:v>TE</c:v>
                </c:pt>
              </c:strCache>
            </c:strRef>
          </c:tx>
          <c:invertIfNegative val="0"/>
          <c:cat>
            <c:strRef>
              <c:f>Sheet3!$A$7:$A$9</c:f>
              <c:strCache>
                <c:ptCount val="3"/>
                <c:pt idx="0">
                  <c:v>Lineage specific</c:v>
                </c:pt>
                <c:pt idx="1">
                  <c:v>Developmentally different</c:v>
                </c:pt>
                <c:pt idx="2">
                  <c:v>All CG</c:v>
                </c:pt>
              </c:strCache>
            </c:strRef>
          </c:cat>
          <c:val>
            <c:numRef>
              <c:f>Sheet3!$D$7:$D$9</c:f>
              <c:numCache>
                <c:formatCode>General</c:formatCode>
                <c:ptCount val="3"/>
                <c:pt idx="0">
                  <c:v>0.165631469979296</c:v>
                </c:pt>
                <c:pt idx="1">
                  <c:v>0.147286821705426</c:v>
                </c:pt>
                <c:pt idx="2">
                  <c:v>0.0587411880844198</c:v>
                </c:pt>
              </c:numCache>
            </c:numRef>
          </c:val>
        </c:ser>
        <c:ser>
          <c:idx val="3"/>
          <c:order val="3"/>
          <c:tx>
            <c:strRef>
              <c:f>Sheet3!$E$6</c:f>
              <c:strCache>
                <c:ptCount val="1"/>
                <c:pt idx="0">
                  <c:v>Promoter</c:v>
                </c:pt>
              </c:strCache>
            </c:strRef>
          </c:tx>
          <c:invertIfNegative val="0"/>
          <c:cat>
            <c:strRef>
              <c:f>Sheet3!$A$7:$A$9</c:f>
              <c:strCache>
                <c:ptCount val="3"/>
                <c:pt idx="0">
                  <c:v>Lineage specific</c:v>
                </c:pt>
                <c:pt idx="1">
                  <c:v>Developmentally different</c:v>
                </c:pt>
                <c:pt idx="2">
                  <c:v>All CG</c:v>
                </c:pt>
              </c:strCache>
            </c:strRef>
          </c:cat>
          <c:val>
            <c:numRef>
              <c:f>Sheet3!$E$7:$E$9</c:f>
              <c:numCache>
                <c:formatCode>General</c:formatCode>
                <c:ptCount val="3"/>
                <c:pt idx="0">
                  <c:v>0.0496894409937888</c:v>
                </c:pt>
                <c:pt idx="1">
                  <c:v>0.0465116279069767</c:v>
                </c:pt>
                <c:pt idx="2">
                  <c:v>0.0590971173812372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012248"/>
        <c:axId val="2092015368"/>
      </c:barChart>
      <c:catAx>
        <c:axId val="2092012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2015368"/>
        <c:crosses val="autoZero"/>
        <c:auto val="1"/>
        <c:lblAlgn val="ctr"/>
        <c:lblOffset val="100"/>
        <c:noMultiLvlLbl val="0"/>
      </c:catAx>
      <c:valAx>
        <c:axId val="20920153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092012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10</xdr:row>
      <xdr:rowOff>127000</xdr:rowOff>
    </xdr:from>
    <xdr:to>
      <xdr:col>10</xdr:col>
      <xdr:colOff>774700</xdr:colOff>
      <xdr:row>33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628650</xdr:colOff>
      <xdr:row>35</xdr:row>
      <xdr:rowOff>69850</xdr:rowOff>
    </xdr:from>
    <xdr:to>
      <xdr:col>10</xdr:col>
      <xdr:colOff>812800</xdr:colOff>
      <xdr:row>61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641350</xdr:colOff>
      <xdr:row>62</xdr:row>
      <xdr:rowOff>57150</xdr:rowOff>
    </xdr:from>
    <xdr:to>
      <xdr:col>11</xdr:col>
      <xdr:colOff>12700</xdr:colOff>
      <xdr:row>87</xdr:row>
      <xdr:rowOff>165100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641350</xdr:colOff>
      <xdr:row>88</xdr:row>
      <xdr:rowOff>107950</xdr:rowOff>
    </xdr:from>
    <xdr:to>
      <xdr:col>10</xdr:col>
      <xdr:colOff>800100</xdr:colOff>
      <xdr:row>116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D25" sqref="D25"/>
    </sheetView>
  </sheetViews>
  <sheetFormatPr baseColWidth="10" defaultRowHeight="15" x14ac:dyDescent="0"/>
  <cols>
    <col min="1" max="1" width="22.6640625" bestFit="1" customWidth="1"/>
  </cols>
  <sheetData>
    <row r="1" spans="1:8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8">
      <c r="A2" t="s">
        <v>6</v>
      </c>
      <c r="B2">
        <v>45</v>
      </c>
      <c r="C2">
        <v>197</v>
      </c>
      <c r="D2">
        <v>152</v>
      </c>
      <c r="E2">
        <v>80</v>
      </c>
      <c r="F2">
        <v>24</v>
      </c>
      <c r="G2">
        <v>481</v>
      </c>
    </row>
    <row r="3" spans="1:8">
      <c r="A3" t="s">
        <v>7</v>
      </c>
      <c r="B3">
        <v>30</v>
      </c>
      <c r="C3">
        <v>167</v>
      </c>
      <c r="D3">
        <v>137</v>
      </c>
      <c r="E3">
        <v>57</v>
      </c>
      <c r="F3">
        <v>18</v>
      </c>
      <c r="G3">
        <v>387</v>
      </c>
    </row>
    <row r="4" spans="1:8">
      <c r="A4" t="s">
        <v>8</v>
      </c>
      <c r="B4">
        <v>1129658</v>
      </c>
      <c r="C4">
        <v>3938356</v>
      </c>
      <c r="D4">
        <v>2815997</v>
      </c>
      <c r="E4">
        <v>589509</v>
      </c>
      <c r="F4">
        <v>593081</v>
      </c>
      <c r="G4">
        <v>10035701</v>
      </c>
      <c r="H4">
        <f>E4/G4</f>
        <v>5.8741188084419811E-2</v>
      </c>
    </row>
    <row r="7" spans="1:8">
      <c r="A7" t="s">
        <v>9</v>
      </c>
    </row>
    <row r="8" spans="1:8">
      <c r="B8" t="s">
        <v>0</v>
      </c>
      <c r="C8" t="s">
        <v>1</v>
      </c>
      <c r="D8" t="s">
        <v>2</v>
      </c>
      <c r="E8" t="s">
        <v>3</v>
      </c>
      <c r="F8" t="s">
        <v>4</v>
      </c>
    </row>
    <row r="9" spans="1:8">
      <c r="A9" t="s">
        <v>6</v>
      </c>
      <c r="B9">
        <v>9.3555093555093602E-2</v>
      </c>
      <c r="C9">
        <v>0.40956340956340959</v>
      </c>
      <c r="D9">
        <v>0.31600831600831603</v>
      </c>
      <c r="E9">
        <v>0.16632016632016633</v>
      </c>
      <c r="F9">
        <v>4.9896049896049899E-2</v>
      </c>
    </row>
    <row r="10" spans="1:8">
      <c r="A10" t="s">
        <v>7</v>
      </c>
      <c r="B10">
        <v>7.7519379844961239E-2</v>
      </c>
      <c r="C10">
        <v>0.4315245478036176</v>
      </c>
      <c r="D10">
        <v>0.35400516795865633</v>
      </c>
      <c r="E10">
        <v>0.14728682170542637</v>
      </c>
      <c r="F10">
        <v>4.6511627906976744E-2</v>
      </c>
    </row>
    <row r="11" spans="1:8">
      <c r="A11" t="s">
        <v>8</v>
      </c>
      <c r="B11">
        <v>0.11256393549389325</v>
      </c>
      <c r="C11">
        <v>0.39243456934398502</v>
      </c>
      <c r="D11">
        <v>0.28059793730403088</v>
      </c>
      <c r="E11">
        <v>5.8741188084419811E-2</v>
      </c>
      <c r="F11">
        <v>5.9097117381237248E-2</v>
      </c>
    </row>
    <row r="13" spans="1:8">
      <c r="B13" t="s">
        <v>1</v>
      </c>
      <c r="C13" t="s">
        <v>3</v>
      </c>
      <c r="D13" t="s">
        <v>4</v>
      </c>
    </row>
    <row r="14" spans="1:8">
      <c r="A14" t="s">
        <v>6</v>
      </c>
      <c r="B14">
        <v>0.40956340956340959</v>
      </c>
      <c r="C14">
        <v>0.16632016632016633</v>
      </c>
      <c r="D14">
        <v>4.9896049896049899E-2</v>
      </c>
    </row>
    <row r="15" spans="1:8">
      <c r="A15" t="s">
        <v>7</v>
      </c>
      <c r="B15">
        <v>0.4315245478036176</v>
      </c>
      <c r="C15">
        <v>0.14728682170542637</v>
      </c>
      <c r="D15">
        <v>4.6511627906976744E-2</v>
      </c>
    </row>
    <row r="16" spans="1:8">
      <c r="A16" t="s">
        <v>8</v>
      </c>
      <c r="B16">
        <v>0.39243456934398502</v>
      </c>
      <c r="C16">
        <v>5.8741188084419811E-2</v>
      </c>
      <c r="D16">
        <v>5.9097117381237248E-2</v>
      </c>
    </row>
    <row r="18" spans="1:4">
      <c r="B18" t="s">
        <v>1</v>
      </c>
      <c r="C18" t="s">
        <v>3</v>
      </c>
      <c r="D18" t="s">
        <v>4</v>
      </c>
    </row>
    <row r="19" spans="1:4">
      <c r="A19" t="s">
        <v>6</v>
      </c>
      <c r="B19">
        <f t="shared" ref="B19:D21" si="0">B14*100</f>
        <v>40.956340956340959</v>
      </c>
      <c r="C19">
        <f t="shared" si="0"/>
        <v>16.632016632016633</v>
      </c>
      <c r="D19">
        <f t="shared" si="0"/>
        <v>4.9896049896049899</v>
      </c>
    </row>
    <row r="20" spans="1:4">
      <c r="A20" t="s">
        <v>7</v>
      </c>
      <c r="B20">
        <f t="shared" si="0"/>
        <v>43.152454780361758</v>
      </c>
      <c r="C20">
        <f t="shared" si="0"/>
        <v>14.728682170542637</v>
      </c>
      <c r="D20">
        <f t="shared" si="0"/>
        <v>4.6511627906976747</v>
      </c>
    </row>
    <row r="21" spans="1:4">
      <c r="A21" t="s">
        <v>8</v>
      </c>
      <c r="B21">
        <f t="shared" si="0"/>
        <v>39.243456934398502</v>
      </c>
      <c r="C21">
        <f t="shared" si="0"/>
        <v>5.8741188084419811</v>
      </c>
      <c r="D21">
        <f t="shared" si="0"/>
        <v>5.9097117381237245</v>
      </c>
    </row>
    <row r="23" spans="1:4">
      <c r="B23" t="s">
        <v>1</v>
      </c>
      <c r="C23" t="s">
        <v>3</v>
      </c>
      <c r="D23" t="s">
        <v>4</v>
      </c>
    </row>
    <row r="24" spans="1:4">
      <c r="A24" t="s">
        <v>6</v>
      </c>
      <c r="B24">
        <f>B19-B21</f>
        <v>1.7128840219424575</v>
      </c>
      <c r="C24">
        <f>C19-C21</f>
        <v>10.757897823574652</v>
      </c>
      <c r="D24">
        <f>D19-D21</f>
        <v>-0.92010674851873464</v>
      </c>
    </row>
    <row r="25" spans="1:4">
      <c r="A25" t="s">
        <v>7</v>
      </c>
      <c r="B25">
        <f>B20-B21</f>
        <v>3.9089978459632562</v>
      </c>
      <c r="C25">
        <f>C20-C21</f>
        <v>8.8545633621006559</v>
      </c>
      <c r="D25">
        <f>D20-D21</f>
        <v>-1.2585489474260498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4"/>
    </sheetView>
  </sheetViews>
  <sheetFormatPr baseColWidth="10" defaultRowHeight="15" x14ac:dyDescent="0"/>
  <cols>
    <col min="1" max="1" width="22.6640625" bestFit="1" customWidth="1"/>
  </cols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>
        <v>45</v>
      </c>
      <c r="C2">
        <v>197</v>
      </c>
      <c r="D2">
        <v>152</v>
      </c>
      <c r="E2">
        <v>80</v>
      </c>
      <c r="F2">
        <v>24</v>
      </c>
      <c r="G2">
        <v>481</v>
      </c>
    </row>
    <row r="3" spans="1:7">
      <c r="A3" t="s">
        <v>7</v>
      </c>
      <c r="B3">
        <v>30</v>
      </c>
      <c r="C3">
        <v>167</v>
      </c>
      <c r="D3">
        <v>137</v>
      </c>
      <c r="E3">
        <v>57</v>
      </c>
      <c r="F3">
        <v>18</v>
      </c>
      <c r="G3">
        <v>387</v>
      </c>
    </row>
    <row r="4" spans="1:7">
      <c r="A4" t="s">
        <v>8</v>
      </c>
      <c r="B4">
        <v>1129658</v>
      </c>
      <c r="C4">
        <v>3938356</v>
      </c>
      <c r="D4">
        <v>2815997</v>
      </c>
      <c r="E4">
        <v>589509</v>
      </c>
      <c r="F4">
        <v>593081</v>
      </c>
      <c r="G4">
        <v>10035701</v>
      </c>
    </row>
    <row r="8" spans="1:7">
      <c r="B8" t="s">
        <v>1</v>
      </c>
      <c r="C8" t="s">
        <v>3</v>
      </c>
      <c r="D8" t="s">
        <v>4</v>
      </c>
    </row>
    <row r="9" spans="1:7">
      <c r="A9" t="s">
        <v>6</v>
      </c>
      <c r="B9">
        <v>0.40956340956340959</v>
      </c>
      <c r="C9">
        <v>0.16632016632016633</v>
      </c>
      <c r="D9">
        <v>4.9896049896049899E-2</v>
      </c>
    </row>
    <row r="10" spans="1:7">
      <c r="A10" t="s">
        <v>7</v>
      </c>
      <c r="B10">
        <v>0.4315245478036176</v>
      </c>
      <c r="C10">
        <v>0.14728682170542637</v>
      </c>
      <c r="D10">
        <v>4.6511627906976744E-2</v>
      </c>
    </row>
    <row r="11" spans="1:7">
      <c r="A11" t="s">
        <v>8</v>
      </c>
      <c r="B11">
        <v>0.39243456934398502</v>
      </c>
      <c r="C11">
        <v>5.8741188084419811E-2</v>
      </c>
      <c r="D11">
        <v>5.9097117381237248E-2</v>
      </c>
    </row>
    <row r="14" spans="1:7">
      <c r="A14" t="s">
        <v>10</v>
      </c>
    </row>
    <row r="15" spans="1:7">
      <c r="B15" t="s">
        <v>1</v>
      </c>
      <c r="C15" t="s">
        <v>3</v>
      </c>
      <c r="D15" t="s">
        <v>4</v>
      </c>
    </row>
    <row r="16" spans="1:7">
      <c r="A16" t="s">
        <v>6</v>
      </c>
      <c r="B16">
        <f>B9/B11</f>
        <v>1.0436476334081835</v>
      </c>
      <c r="C16">
        <f>C9/C11</f>
        <v>2.8314062371557678</v>
      </c>
      <c r="D16">
        <f>D9/D11</f>
        <v>0.84430598491241138</v>
      </c>
    </row>
    <row r="17" spans="1:4">
      <c r="A17" t="s">
        <v>7</v>
      </c>
      <c r="B17">
        <f>B10/B11</f>
        <v>1.0996089068426809</v>
      </c>
      <c r="C17">
        <f>C10/C11</f>
        <v>2.5073858140859073</v>
      </c>
      <c r="D17">
        <f>D10/D11</f>
        <v>0.78703716810633684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73" workbookViewId="0">
      <selection activeCell="S34" sqref="S34"/>
    </sheetView>
  </sheetViews>
  <sheetFormatPr baseColWidth="10" defaultRowHeight="15" x14ac:dyDescent="0"/>
  <cols>
    <col min="1" max="1" width="22.6640625" bestFit="1" customWidth="1"/>
  </cols>
  <sheetData>
    <row r="1" spans="1:6">
      <c r="B1" t="s">
        <v>0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>
        <v>46</v>
      </c>
      <c r="C2">
        <v>152</v>
      </c>
      <c r="D2">
        <v>80</v>
      </c>
      <c r="E2">
        <v>24</v>
      </c>
      <c r="F2">
        <v>483</v>
      </c>
    </row>
    <row r="3" spans="1:6">
      <c r="A3" t="s">
        <v>7</v>
      </c>
      <c r="B3">
        <v>30</v>
      </c>
      <c r="C3">
        <v>137</v>
      </c>
      <c r="D3">
        <v>57</v>
      </c>
      <c r="E3">
        <v>18</v>
      </c>
      <c r="F3">
        <v>387</v>
      </c>
    </row>
    <row r="4" spans="1:6">
      <c r="A4" t="s">
        <v>8</v>
      </c>
      <c r="B4">
        <v>1129658</v>
      </c>
      <c r="C4">
        <v>2815997</v>
      </c>
      <c r="D4">
        <v>589509</v>
      </c>
      <c r="E4">
        <v>593081</v>
      </c>
      <c r="F4">
        <v>10035701</v>
      </c>
    </row>
    <row r="6" spans="1:6">
      <c r="B6" t="s">
        <v>0</v>
      </c>
      <c r="C6" t="s">
        <v>2</v>
      </c>
      <c r="D6" t="s">
        <v>3</v>
      </c>
      <c r="E6" t="s">
        <v>4</v>
      </c>
    </row>
    <row r="7" spans="1:6">
      <c r="A7" t="s">
        <v>6</v>
      </c>
      <c r="B7">
        <f>B2/F2</f>
        <v>9.5238095238095233E-2</v>
      </c>
      <c r="C7">
        <f>C2/F2</f>
        <v>0.31469979296066253</v>
      </c>
      <c r="D7">
        <f>D2/F2</f>
        <v>0.16563146997929606</v>
      </c>
      <c r="E7">
        <f>E2/F2</f>
        <v>4.9689440993788817E-2</v>
      </c>
    </row>
    <row r="8" spans="1:6">
      <c r="A8" t="s">
        <v>7</v>
      </c>
      <c r="B8">
        <f>B3/F3</f>
        <v>7.7519379844961239E-2</v>
      </c>
      <c r="C8">
        <f>C3/F3</f>
        <v>0.35400516795865633</v>
      </c>
      <c r="D8">
        <f>D3/F3</f>
        <v>0.14728682170542637</v>
      </c>
      <c r="E8">
        <f>E3/F3</f>
        <v>4.6511627906976744E-2</v>
      </c>
    </row>
    <row r="9" spans="1:6">
      <c r="A9" t="s">
        <v>8</v>
      </c>
      <c r="B9">
        <f>B4/F4</f>
        <v>0.11256393549389325</v>
      </c>
      <c r="C9">
        <f>C4/F4</f>
        <v>0.28059793730403088</v>
      </c>
      <c r="D9">
        <f>D4/F4</f>
        <v>5.8741188084419811E-2</v>
      </c>
      <c r="E9">
        <f>E4/F4</f>
        <v>5.9097117381237248E-2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Olson</dc:creator>
  <cp:lastModifiedBy>Claire Olson</cp:lastModifiedBy>
  <dcterms:created xsi:type="dcterms:W3CDTF">2014-07-28T17:21:45Z</dcterms:created>
  <dcterms:modified xsi:type="dcterms:W3CDTF">2014-09-30T23:36:36Z</dcterms:modified>
</cp:coreProperties>
</file>