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0115" windowHeight="7875" activeTab="4"/>
  </bookViews>
  <sheets>
    <sheet name="Pygm_U2a_Raw Data" sheetId="4" r:id="rId1"/>
    <sheet name="Igfr_Hsp_Raw Data" sheetId="6" r:id="rId2"/>
    <sheet name="Prkg_Bag_Raw Data" sheetId="7" r:id="rId3"/>
    <sheet name="Actin_Raw Data" sheetId="5" r:id="rId4"/>
    <sheet name="Analysis" sheetId="1" r:id="rId5"/>
    <sheet name="Statistics" sheetId="8" r:id="rId6"/>
  </sheets>
  <calcPr calcId="145621"/>
</workbook>
</file>

<file path=xl/calcChain.xml><?xml version="1.0" encoding="utf-8"?>
<calcChain xmlns="http://schemas.openxmlformats.org/spreadsheetml/2006/main">
  <c r="P25" i="1" l="1"/>
  <c r="Q25" i="1"/>
  <c r="P26" i="1"/>
  <c r="Q26" i="1"/>
  <c r="P27" i="1"/>
  <c r="Q27" i="1"/>
  <c r="Q24" i="1"/>
  <c r="P24" i="1"/>
  <c r="Q23" i="1"/>
  <c r="P23" i="1"/>
  <c r="P22" i="1"/>
  <c r="Q22" i="1"/>
  <c r="O26" i="1"/>
  <c r="N26" i="1"/>
  <c r="N23" i="1"/>
  <c r="O23" i="1"/>
  <c r="N24" i="1"/>
  <c r="O24" i="1"/>
  <c r="N25" i="1"/>
  <c r="O25" i="1"/>
  <c r="N27" i="1"/>
  <c r="O27" i="1"/>
  <c r="O22" i="1"/>
  <c r="N22" i="1"/>
  <c r="J25" i="1"/>
  <c r="K25" i="1"/>
  <c r="J26" i="1"/>
  <c r="K26" i="1"/>
  <c r="J27" i="1"/>
  <c r="K27" i="1"/>
  <c r="K24" i="1"/>
  <c r="J24" i="1"/>
  <c r="M26" i="1"/>
  <c r="K23" i="1"/>
  <c r="J23" i="1"/>
  <c r="K22" i="1"/>
  <c r="L26" i="1"/>
  <c r="L23" i="1"/>
  <c r="M23" i="1"/>
  <c r="L24" i="1"/>
  <c r="M24" i="1"/>
  <c r="L25" i="1"/>
  <c r="M25" i="1"/>
  <c r="L27" i="1"/>
  <c r="M27" i="1"/>
  <c r="M22" i="1"/>
  <c r="L22" i="1"/>
  <c r="J22" i="1"/>
  <c r="D22" i="1"/>
  <c r="AU18" i="1" l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O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P13" i="1"/>
  <c r="AQ13" i="1"/>
  <c r="AR13" i="1"/>
  <c r="AS13" i="1"/>
  <c r="AT13" i="1"/>
  <c r="AU13" i="1"/>
  <c r="C13" i="1"/>
  <c r="D13" i="1"/>
  <c r="B13" i="1"/>
  <c r="CO85" i="7"/>
  <c r="CN85" i="7"/>
  <c r="CM85" i="7"/>
  <c r="CL85" i="7"/>
  <c r="CK85" i="7"/>
  <c r="CJ85" i="7"/>
  <c r="CI85" i="7"/>
  <c r="CH85" i="7"/>
  <c r="CA85" i="7"/>
  <c r="BZ85" i="7"/>
  <c r="BY85" i="7"/>
  <c r="BX85" i="7"/>
  <c r="BW85" i="7"/>
  <c r="BV85" i="7"/>
  <c r="BO85" i="7"/>
  <c r="BN85" i="7"/>
  <c r="BM85" i="7"/>
  <c r="BL85" i="7"/>
  <c r="BK85" i="7"/>
  <c r="BJ85" i="7"/>
  <c r="BI85" i="7"/>
  <c r="BH85" i="7"/>
  <c r="BG85" i="7"/>
  <c r="BF85" i="7"/>
  <c r="BE85" i="7"/>
  <c r="BD85" i="7"/>
  <c r="BC85" i="7"/>
  <c r="BB85" i="7"/>
  <c r="BA85" i="7"/>
  <c r="AZ85" i="7"/>
  <c r="AY85" i="7"/>
  <c r="AX85" i="7"/>
  <c r="AW85" i="7"/>
  <c r="AV85" i="7"/>
  <c r="AU85" i="7"/>
  <c r="AT85" i="7"/>
  <c r="AS85" i="7"/>
  <c r="AR85" i="7"/>
  <c r="AQ85" i="7"/>
  <c r="AP85" i="7"/>
  <c r="AO85" i="7"/>
  <c r="AN85" i="7"/>
  <c r="AM85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CO6" i="7"/>
  <c r="CN6" i="7"/>
  <c r="CM6" i="7"/>
  <c r="CL6" i="7"/>
  <c r="CK6" i="7"/>
  <c r="CJ6" i="7"/>
  <c r="CI6" i="7"/>
  <c r="CH6" i="7"/>
  <c r="CG6" i="7"/>
  <c r="CF6" i="7"/>
  <c r="CE6" i="7"/>
  <c r="CD6" i="7"/>
  <c r="CC6" i="7"/>
  <c r="CB6" i="7"/>
  <c r="CA6" i="7"/>
  <c r="BZ6" i="7"/>
  <c r="BY6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C22" i="1" l="1"/>
  <c r="B22" i="1"/>
  <c r="F25" i="1"/>
  <c r="G25" i="1"/>
  <c r="B26" i="1"/>
  <c r="C26" i="1"/>
  <c r="H24" i="1"/>
  <c r="I24" i="1"/>
  <c r="E25" i="1"/>
  <c r="D25" i="1"/>
  <c r="E27" i="1"/>
  <c r="D27" i="1"/>
  <c r="I22" i="1"/>
  <c r="H22" i="1"/>
  <c r="C23" i="1"/>
  <c r="B23" i="1"/>
  <c r="F24" i="1"/>
  <c r="G24" i="1"/>
  <c r="B25" i="1"/>
  <c r="C25" i="1"/>
  <c r="G26" i="1"/>
  <c r="F26" i="1"/>
  <c r="C27" i="1"/>
  <c r="B27" i="1"/>
  <c r="E22" i="1"/>
  <c r="F23" i="1"/>
  <c r="G23" i="1"/>
  <c r="C24" i="1"/>
  <c r="B24" i="1"/>
  <c r="F27" i="1"/>
  <c r="G27" i="1"/>
  <c r="G22" i="1"/>
  <c r="F22" i="1"/>
  <c r="E23" i="1"/>
  <c r="D23" i="1"/>
  <c r="I26" i="1"/>
  <c r="H26" i="1"/>
  <c r="H23" i="1"/>
  <c r="I23" i="1"/>
  <c r="E24" i="1"/>
  <c r="D24" i="1"/>
  <c r="H25" i="1"/>
  <c r="I25" i="1"/>
  <c r="E26" i="1"/>
  <c r="D26" i="1"/>
  <c r="H27" i="1"/>
  <c r="I27" i="1"/>
  <c r="CO85" i="6"/>
  <c r="CN85" i="6"/>
  <c r="CM85" i="6"/>
  <c r="CL85" i="6"/>
  <c r="CK85" i="6"/>
  <c r="CJ85" i="6"/>
  <c r="CI85" i="6"/>
  <c r="CH85" i="6"/>
  <c r="CA85" i="6"/>
  <c r="BZ85" i="6"/>
  <c r="BY85" i="6"/>
  <c r="BX85" i="6"/>
  <c r="BW85" i="6"/>
  <c r="BV85" i="6"/>
  <c r="BO85" i="6"/>
  <c r="BN85" i="6"/>
  <c r="BM85" i="6"/>
  <c r="BL85" i="6"/>
  <c r="BK85" i="6"/>
  <c r="BJ85" i="6"/>
  <c r="BI85" i="6"/>
  <c r="BH85" i="6"/>
  <c r="BG85" i="6"/>
  <c r="BF85" i="6"/>
  <c r="BE85" i="6"/>
  <c r="BD85" i="6"/>
  <c r="BC85" i="6"/>
  <c r="BB85" i="6"/>
  <c r="BA85" i="6"/>
  <c r="AZ85" i="6"/>
  <c r="AY85" i="6"/>
  <c r="AX85" i="6"/>
  <c r="AW85" i="6"/>
  <c r="AV85" i="6"/>
  <c r="AU85" i="6"/>
  <c r="AT85" i="6"/>
  <c r="AS85" i="6"/>
  <c r="AR85" i="6"/>
  <c r="AQ85" i="6"/>
  <c r="AP85" i="6"/>
  <c r="AO85" i="6"/>
  <c r="AN85" i="6"/>
  <c r="AM85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U85" i="5" l="1"/>
  <c r="AT85" i="5"/>
  <c r="AS85" i="5"/>
  <c r="AR85" i="5"/>
  <c r="AQ85" i="5"/>
  <c r="AP85" i="5"/>
  <c r="AO85" i="5"/>
  <c r="AN85" i="5"/>
  <c r="AM85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B85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B6" i="4" l="1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CC6" i="4"/>
  <c r="CD6" i="4"/>
  <c r="CE6" i="4"/>
  <c r="CF6" i="4"/>
  <c r="CG6" i="4"/>
  <c r="CH6" i="4"/>
  <c r="CI6" i="4"/>
  <c r="CJ6" i="4"/>
  <c r="CK6" i="4"/>
  <c r="CL6" i="4"/>
  <c r="CM6" i="4"/>
  <c r="CN6" i="4"/>
  <c r="CO6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G85" i="4"/>
  <c r="BH85" i="4"/>
  <c r="BI85" i="4"/>
  <c r="BJ85" i="4"/>
  <c r="BK85" i="4"/>
  <c r="BL85" i="4"/>
  <c r="BM85" i="4"/>
  <c r="BN85" i="4"/>
  <c r="BO85" i="4"/>
  <c r="BV85" i="4"/>
  <c r="BW85" i="4"/>
  <c r="BX85" i="4"/>
  <c r="BY85" i="4"/>
  <c r="BZ85" i="4"/>
  <c r="CA85" i="4"/>
  <c r="CH85" i="4"/>
  <c r="CI85" i="4"/>
  <c r="CJ85" i="4"/>
  <c r="CK85" i="4"/>
  <c r="CL85" i="4"/>
  <c r="CM85" i="4"/>
  <c r="CN85" i="4"/>
  <c r="CO85" i="4"/>
</calcChain>
</file>

<file path=xl/sharedStrings.xml><?xml version="1.0" encoding="utf-8"?>
<sst xmlns="http://schemas.openxmlformats.org/spreadsheetml/2006/main" count="1813" uniqueCount="860">
  <si>
    <t>Pygm_1</t>
  </si>
  <si>
    <t>Pygm_2</t>
  </si>
  <si>
    <t>Pygm_3</t>
  </si>
  <si>
    <t>Pygm_4</t>
  </si>
  <si>
    <t>Pygm_5</t>
  </si>
  <si>
    <t>Pygm_6</t>
  </si>
  <si>
    <t>U2a_1</t>
  </si>
  <si>
    <t>U2a_2</t>
  </si>
  <si>
    <t>U2a_3</t>
  </si>
  <si>
    <t>U2a_4</t>
  </si>
  <si>
    <t>U2a_5</t>
  </si>
  <si>
    <t>U2a_6</t>
  </si>
  <si>
    <t>Pygm_7</t>
  </si>
  <si>
    <t>Pygm_8</t>
  </si>
  <si>
    <t>Pygm_9</t>
  </si>
  <si>
    <t>Pygm_10</t>
  </si>
  <si>
    <t>Pygm_11</t>
  </si>
  <si>
    <t>Pygm_12</t>
  </si>
  <si>
    <t>U2a_7</t>
  </si>
  <si>
    <t>U2a_8</t>
  </si>
  <si>
    <t>U2a_9</t>
  </si>
  <si>
    <t>U2a_10</t>
  </si>
  <si>
    <t>U2a_11</t>
  </si>
  <si>
    <t>U2a_12</t>
  </si>
  <si>
    <t>Pygm_13</t>
  </si>
  <si>
    <t>Pygm_14</t>
  </si>
  <si>
    <t>Pygm_15</t>
  </si>
  <si>
    <t>Pygm_16</t>
  </si>
  <si>
    <t>Pygm_17</t>
  </si>
  <si>
    <t>Pygm_18</t>
  </si>
  <si>
    <t>U2a_13</t>
  </si>
  <si>
    <t>U2a_14</t>
  </si>
  <si>
    <t>U2a_15</t>
  </si>
  <si>
    <t>U2a_16</t>
  </si>
  <si>
    <t>U2a_17</t>
  </si>
  <si>
    <t>U2a_18</t>
  </si>
  <si>
    <t>Pygm_19</t>
  </si>
  <si>
    <t>Pygm_20</t>
  </si>
  <si>
    <t>Pygm_21</t>
  </si>
  <si>
    <t>Pygm_22</t>
  </si>
  <si>
    <t>Pygm_23</t>
  </si>
  <si>
    <t>Pygm_24</t>
  </si>
  <si>
    <t>U2a_19</t>
  </si>
  <si>
    <t>U2a_20</t>
  </si>
  <si>
    <t>U2a_21</t>
  </si>
  <si>
    <t>U2a_22</t>
  </si>
  <si>
    <t>U2a_23</t>
  </si>
  <si>
    <t>U2a_24</t>
  </si>
  <si>
    <t>Pygm_25</t>
  </si>
  <si>
    <t>Pygm_26</t>
  </si>
  <si>
    <t>Pygm_27</t>
  </si>
  <si>
    <t>Pygm_28</t>
  </si>
  <si>
    <t>Pygm_29</t>
  </si>
  <si>
    <t>Pygm_30</t>
  </si>
  <si>
    <t>U2a_25</t>
  </si>
  <si>
    <t>U2a_26</t>
  </si>
  <si>
    <t>U2a_27</t>
  </si>
  <si>
    <t>U2a_28</t>
  </si>
  <si>
    <t>U2a_29</t>
  </si>
  <si>
    <t>U2a_30</t>
  </si>
  <si>
    <t>Pygm_31</t>
  </si>
  <si>
    <t>Pygm_32</t>
  </si>
  <si>
    <t>Pygm_33</t>
  </si>
  <si>
    <t>Pygm_34</t>
  </si>
  <si>
    <t>Pygm_35</t>
  </si>
  <si>
    <t>Pygm_36</t>
  </si>
  <si>
    <t>U2a_31</t>
  </si>
  <si>
    <t>U2a_32</t>
  </si>
  <si>
    <t>U2a_33</t>
  </si>
  <si>
    <t>U2a_34</t>
  </si>
  <si>
    <t>U2a_35</t>
  </si>
  <si>
    <t>U2a_36</t>
  </si>
  <si>
    <t>Pygm_37</t>
  </si>
  <si>
    <t>Pygm_38</t>
  </si>
  <si>
    <t>Pygm_39</t>
  </si>
  <si>
    <t>Pygm_40</t>
  </si>
  <si>
    <t>Pygm_41</t>
  </si>
  <si>
    <t>Pygm_42</t>
  </si>
  <si>
    <t>U2a_37</t>
  </si>
  <si>
    <t>U2a_38</t>
  </si>
  <si>
    <t>U2a_39</t>
  </si>
  <si>
    <t>U2a_40</t>
  </si>
  <si>
    <t>U2a_41</t>
  </si>
  <si>
    <t>U2a_42</t>
  </si>
  <si>
    <t>Pygm_43</t>
  </si>
  <si>
    <t>Pygm_44</t>
  </si>
  <si>
    <t>Pygm_x</t>
  </si>
  <si>
    <t>Pygm_0</t>
  </si>
  <si>
    <t>U2a_43</t>
  </si>
  <si>
    <t>U2a_44</t>
  </si>
  <si>
    <t>U2a_x</t>
  </si>
  <si>
    <t>U2a_0</t>
  </si>
  <si>
    <t>Pygm R0</t>
  </si>
  <si>
    <t>U2a R0</t>
  </si>
  <si>
    <t>x</t>
  </si>
  <si>
    <t>Error#2: Sample#35:U2a_17_1, Exponential phase fit failed!</t>
  </si>
  <si>
    <t>Error#1: Sample#26:Pygm_14_1, Exponential phase fit failed!</t>
  </si>
  <si>
    <t>Some problems are found! ------Please check your data and re-run Realtime PCR Miner (Version 4.0, Author: Dr. Sheng Zhao, Email: windupzs@gmail.com).</t>
  </si>
  <si>
    <t>ro actin</t>
  </si>
  <si>
    <t>ro sample</t>
  </si>
  <si>
    <t>ReplicateSampleNames:</t>
  </si>
  <si>
    <t>MeanCV%_OfGenesCTs</t>
  </si>
  <si>
    <t>MeanCV%_OfGenesEfficiencies</t>
  </si>
  <si>
    <t>Stdev_OfGenesEfficiency:</t>
  </si>
  <si>
    <t>AverageEfficiency_OfGenes:</t>
  </si>
  <si>
    <t>U2a</t>
  </si>
  <si>
    <t>Pygm</t>
  </si>
  <si>
    <t>GeneNames</t>
  </si>
  <si>
    <t>Error!</t>
  </si>
  <si>
    <t>CV%_OfReplicateSamplesCTs:</t>
  </si>
  <si>
    <t>StdErr_OfReplicateSamplesCT:</t>
  </si>
  <si>
    <t>AverageCT_OfReplicateSamples:</t>
  </si>
  <si>
    <t>CoefficientVariation(CV%)_OfReplicateSamplesEfficiencies:</t>
  </si>
  <si>
    <t>StdErr_OfReplicateSamplesEfficiency:</t>
  </si>
  <si>
    <t>AverageEfficiency_OfReplicateSamples</t>
  </si>
  <si>
    <t>TotalSampleNumber:</t>
  </si>
  <si>
    <t>CT:</t>
  </si>
  <si>
    <t>Stderr_OfWeightedEfficiency:</t>
  </si>
  <si>
    <t>WeightedAverage_OfEfficiency:</t>
  </si>
  <si>
    <t>Stderr_OfWeightedPvalue:</t>
  </si>
  <si>
    <t>WeightedAverage_OfPvalue:</t>
  </si>
  <si>
    <t>Number_OfRegressionWindows:</t>
  </si>
  <si>
    <t>PointsForRegression:</t>
  </si>
  <si>
    <t>UpperCycleNumber:</t>
  </si>
  <si>
    <t>LowerCycleNumber:</t>
  </si>
  <si>
    <t>DynamicThreshold:</t>
  </si>
  <si>
    <t>CP(SDM):</t>
  </si>
  <si>
    <t>CP(SPE):</t>
  </si>
  <si>
    <t>EndofExpPhase(SDM):</t>
  </si>
  <si>
    <t>Noise(SPE):</t>
  </si>
  <si>
    <t>Logistic_Pvalue:</t>
  </si>
  <si>
    <t>Logistic_Y0:</t>
  </si>
  <si>
    <t>Logistic_X0:</t>
  </si>
  <si>
    <t>Logistic_b:</t>
  </si>
  <si>
    <t>Logistic_a:</t>
  </si>
  <si>
    <t>U2a_0_1</t>
  </si>
  <si>
    <t>U2a_x_1</t>
  </si>
  <si>
    <t>U2a_44_1</t>
  </si>
  <si>
    <t>U2a_43_1</t>
  </si>
  <si>
    <t>Pygm_0_1</t>
  </si>
  <si>
    <t>Pygm_x_1</t>
  </si>
  <si>
    <t>Pygm_44_1</t>
  </si>
  <si>
    <t>Pygm_43_1</t>
  </si>
  <si>
    <t>U2a_42_1</t>
  </si>
  <si>
    <t>U2a_41_1</t>
  </si>
  <si>
    <t>U2a_40_1</t>
  </si>
  <si>
    <t>U2a_39_1</t>
  </si>
  <si>
    <t>U2a_38_1</t>
  </si>
  <si>
    <t>U2a_37_1</t>
  </si>
  <si>
    <t>Pygm_42_1</t>
  </si>
  <si>
    <t>Pygm_41_1</t>
  </si>
  <si>
    <t>Pygm_40_1</t>
  </si>
  <si>
    <t>Pygm_39_1</t>
  </si>
  <si>
    <t>Pygm_38_1</t>
  </si>
  <si>
    <t>Pygm_37_1</t>
  </si>
  <si>
    <t>U2a_36_1</t>
  </si>
  <si>
    <t>U2a_35_1</t>
  </si>
  <si>
    <t>U2a_34_1</t>
  </si>
  <si>
    <t>U2a_33_1</t>
  </si>
  <si>
    <t>U2a_32_1</t>
  </si>
  <si>
    <t>U2a_31_1</t>
  </si>
  <si>
    <t>Pygm_36_1</t>
  </si>
  <si>
    <t>Pygm_35_1</t>
  </si>
  <si>
    <t>Pygm_34_1</t>
  </si>
  <si>
    <t>Pygm_33_1</t>
  </si>
  <si>
    <t>Pygm_32_1</t>
  </si>
  <si>
    <t>Pygm_31_1</t>
  </si>
  <si>
    <t>U2a_30_1</t>
  </si>
  <si>
    <t>U2a_29_1</t>
  </si>
  <si>
    <t>U2a_28_1</t>
  </si>
  <si>
    <t>U2a_27_1</t>
  </si>
  <si>
    <t>U2a_26_1</t>
  </si>
  <si>
    <t>U2a_25_1</t>
  </si>
  <si>
    <t>Pygm_30_1</t>
  </si>
  <si>
    <t>Pygm_29_1</t>
  </si>
  <si>
    <t>Pygm_28_1</t>
  </si>
  <si>
    <t>Pygm_27_1</t>
  </si>
  <si>
    <t>Pygm_26_1</t>
  </si>
  <si>
    <t>Pygm_25_1</t>
  </si>
  <si>
    <t>U2a_24_1</t>
  </si>
  <si>
    <t>U2a_23_1</t>
  </si>
  <si>
    <t>U2a_22_1</t>
  </si>
  <si>
    <t>U2a_21_1</t>
  </si>
  <si>
    <t>U2a_20_1</t>
  </si>
  <si>
    <t>U2a_19_1</t>
  </si>
  <si>
    <t>Pygm_24_1</t>
  </si>
  <si>
    <t>Pygm_23_1</t>
  </si>
  <si>
    <t>Pygm_22_1</t>
  </si>
  <si>
    <t>Pygm_21_1</t>
  </si>
  <si>
    <t>Pygm_20_1</t>
  </si>
  <si>
    <t>Pygm_19_1</t>
  </si>
  <si>
    <t>U2a_18_1</t>
  </si>
  <si>
    <t>U2a_17_1</t>
  </si>
  <si>
    <t>U2a_16_1</t>
  </si>
  <si>
    <t>U2a_15_1</t>
  </si>
  <si>
    <t>U2a_14_1</t>
  </si>
  <si>
    <t>U2a_13_1</t>
  </si>
  <si>
    <t>Pygm_18_1</t>
  </si>
  <si>
    <t>Pygm_17_1</t>
  </si>
  <si>
    <t>Pygm_16_1</t>
  </si>
  <si>
    <t>Pygm_15_1</t>
  </si>
  <si>
    <t>Pygm_14_1</t>
  </si>
  <si>
    <t>Pygm_13_1</t>
  </si>
  <si>
    <t>U2a_12_1</t>
  </si>
  <si>
    <t>U2a_11_1</t>
  </si>
  <si>
    <t>U2a_10_1</t>
  </si>
  <si>
    <t>U2a_9_1</t>
  </si>
  <si>
    <t>U2a_8_1</t>
  </si>
  <si>
    <t>U2a_7_1</t>
  </si>
  <si>
    <t>Pygm_12_1</t>
  </si>
  <si>
    <t>Pygm_11_1</t>
  </si>
  <si>
    <t>Pygm_10_1</t>
  </si>
  <si>
    <t>Pygm_9_1</t>
  </si>
  <si>
    <t>Pygm_8_1</t>
  </si>
  <si>
    <t>Pygm_7_1</t>
  </si>
  <si>
    <t>U2a_6_1</t>
  </si>
  <si>
    <t>U2a_5_1</t>
  </si>
  <si>
    <t>U2a_4_1</t>
  </si>
  <si>
    <t>U2a_3_1</t>
  </si>
  <si>
    <t>U2a_2_1</t>
  </si>
  <si>
    <t>U2a_1_1</t>
  </si>
  <si>
    <t>Pygm_6_1</t>
  </si>
  <si>
    <t>Pygm_5_1</t>
  </si>
  <si>
    <t>Pygm_4_1</t>
  </si>
  <si>
    <t>Pygm_3_1</t>
  </si>
  <si>
    <t>Pygm_2_1</t>
  </si>
  <si>
    <t>Pygm_1_1</t>
  </si>
  <si>
    <t>SampleNames:</t>
  </si>
  <si>
    <t>Cycle</t>
  </si>
  <si>
    <t>H8</t>
  </si>
  <si>
    <t>H7</t>
  </si>
  <si>
    <t>H6</t>
  </si>
  <si>
    <t>H5</t>
  </si>
  <si>
    <t>H4</t>
  </si>
  <si>
    <t>H3</t>
  </si>
  <si>
    <t>H2</t>
  </si>
  <si>
    <t>H1</t>
  </si>
  <si>
    <t>G12</t>
  </si>
  <si>
    <t>G11</t>
  </si>
  <si>
    <t>G10</t>
  </si>
  <si>
    <t>G9</t>
  </si>
  <si>
    <t>G8</t>
  </si>
  <si>
    <t>G7</t>
  </si>
  <si>
    <t>G6</t>
  </si>
  <si>
    <t>G5</t>
  </si>
  <si>
    <t>G4</t>
  </si>
  <si>
    <t>G3</t>
  </si>
  <si>
    <t>G2</t>
  </si>
  <si>
    <t>G1</t>
  </si>
  <si>
    <t>F12</t>
  </si>
  <si>
    <t>F11</t>
  </si>
  <si>
    <t>F10</t>
  </si>
  <si>
    <t>F9</t>
  </si>
  <si>
    <t>F8</t>
  </si>
  <si>
    <t>F7</t>
  </si>
  <si>
    <t>F6</t>
  </si>
  <si>
    <t>F5</t>
  </si>
  <si>
    <t>F4</t>
  </si>
  <si>
    <t>F3</t>
  </si>
  <si>
    <t>F2</t>
  </si>
  <si>
    <t>F1</t>
  </si>
  <si>
    <t>E12</t>
  </si>
  <si>
    <t>E11</t>
  </si>
  <si>
    <t>E10</t>
  </si>
  <si>
    <t>E9</t>
  </si>
  <si>
    <t>E8</t>
  </si>
  <si>
    <t>E7</t>
  </si>
  <si>
    <t>E6</t>
  </si>
  <si>
    <t>E5</t>
  </si>
  <si>
    <t>E4</t>
  </si>
  <si>
    <t>E3</t>
  </si>
  <si>
    <t>E2</t>
  </si>
  <si>
    <t>E1</t>
  </si>
  <si>
    <t>D12</t>
  </si>
  <si>
    <t>D11</t>
  </si>
  <si>
    <t>D10</t>
  </si>
  <si>
    <t>D9</t>
  </si>
  <si>
    <t>D8</t>
  </si>
  <si>
    <t>D7</t>
  </si>
  <si>
    <t>D6</t>
  </si>
  <si>
    <t>D5</t>
  </si>
  <si>
    <t>D4</t>
  </si>
  <si>
    <t>D3</t>
  </si>
  <si>
    <t>D2</t>
  </si>
  <si>
    <t>D1</t>
  </si>
  <si>
    <t>C12</t>
  </si>
  <si>
    <t>C11</t>
  </si>
  <si>
    <t>C10</t>
  </si>
  <si>
    <t>C9</t>
  </si>
  <si>
    <t>C8</t>
  </si>
  <si>
    <t>C7</t>
  </si>
  <si>
    <t>C6</t>
  </si>
  <si>
    <t>C5</t>
  </si>
  <si>
    <t>C4</t>
  </si>
  <si>
    <t>C3</t>
  </si>
  <si>
    <t>C2</t>
  </si>
  <si>
    <t>C1</t>
  </si>
  <si>
    <t>B12</t>
  </si>
  <si>
    <t>B11</t>
  </si>
  <si>
    <t>B10</t>
  </si>
  <si>
    <t>B9</t>
  </si>
  <si>
    <t>B8</t>
  </si>
  <si>
    <t>B7</t>
  </si>
  <si>
    <t>B6</t>
  </si>
  <si>
    <t>B5</t>
  </si>
  <si>
    <t>B4</t>
  </si>
  <si>
    <t>B3</t>
  </si>
  <si>
    <t>B2</t>
  </si>
  <si>
    <t>B1</t>
  </si>
  <si>
    <t>A12</t>
  </si>
  <si>
    <t>A11</t>
  </si>
  <si>
    <t>A10</t>
  </si>
  <si>
    <t>A9</t>
  </si>
  <si>
    <t>A8</t>
  </si>
  <si>
    <t>A7</t>
  </si>
  <si>
    <t>A6</t>
  </si>
  <si>
    <t>A5</t>
  </si>
  <si>
    <t>A4</t>
  </si>
  <si>
    <t>A3</t>
  </si>
  <si>
    <t>A2</t>
  </si>
  <si>
    <t>A1</t>
  </si>
  <si>
    <t>_1</t>
    <phoneticPr fontId="0" type="noConversion"/>
  </si>
  <si>
    <t>x</t>
    <phoneticPr fontId="0" type="noConversion"/>
  </si>
  <si>
    <t>U2a_</t>
  </si>
  <si>
    <t>Pygm_</t>
  </si>
  <si>
    <t>Igfr R0</t>
  </si>
  <si>
    <t>Hsp R0</t>
  </si>
  <si>
    <t>Prkg R0</t>
  </si>
  <si>
    <t>Bag R0</t>
  </si>
  <si>
    <t>Actin R0</t>
  </si>
  <si>
    <t>Sample number</t>
  </si>
  <si>
    <t>Normalized Pygm R0</t>
  </si>
  <si>
    <t>Normalized U2a R0</t>
  </si>
  <si>
    <t>Normalized Igfr R0</t>
  </si>
  <si>
    <t>Normalized Hsp R0</t>
  </si>
  <si>
    <t>Normalized Prkg R0</t>
  </si>
  <si>
    <t>Normalized Bag R0</t>
  </si>
  <si>
    <t>Actin_</t>
  </si>
  <si>
    <t>_1</t>
    <phoneticPr fontId="0" type="noConversion"/>
  </si>
  <si>
    <t>Actin_1_1</t>
  </si>
  <si>
    <t>Actin_2_1</t>
  </si>
  <si>
    <t>Actin_3_1</t>
  </si>
  <si>
    <t>Actin_4_1</t>
  </si>
  <si>
    <t>Actin_5_1</t>
  </si>
  <si>
    <t>Actin_6_1</t>
  </si>
  <si>
    <t>Actin_7_1</t>
  </si>
  <si>
    <t>Actin_8_1</t>
  </si>
  <si>
    <t>Actin_9_1</t>
  </si>
  <si>
    <t>Actin_10_1</t>
  </si>
  <si>
    <t>Actin_11_1</t>
  </si>
  <si>
    <t>Actin_12_1</t>
  </si>
  <si>
    <t>Actin_13_1</t>
  </si>
  <si>
    <t>Actin_14_1</t>
  </si>
  <si>
    <t>Actin_15_1</t>
  </si>
  <si>
    <t>Actin_16_1</t>
  </si>
  <si>
    <t>Actin_17_1</t>
  </si>
  <si>
    <t>Actin_18_1</t>
  </si>
  <si>
    <t>Actin_19_1</t>
  </si>
  <si>
    <t>Actin_20_1</t>
  </si>
  <si>
    <t>Actin_21_1</t>
  </si>
  <si>
    <t>Actin_22_1</t>
  </si>
  <si>
    <t>Actin_23_1</t>
  </si>
  <si>
    <t>Actin_24_1</t>
  </si>
  <si>
    <t>Actin_25_1</t>
  </si>
  <si>
    <t>Actin_26_1</t>
  </si>
  <si>
    <t>Actin_27_1</t>
  </si>
  <si>
    <t>Actin_28_1</t>
  </si>
  <si>
    <t>Actin_29_1</t>
  </si>
  <si>
    <t>Actin_30_1</t>
  </si>
  <si>
    <t>Actin_31_1</t>
  </si>
  <si>
    <t>Actin_32_1</t>
  </si>
  <si>
    <t>Actin_33_1</t>
  </si>
  <si>
    <t>Actin_34_1</t>
  </si>
  <si>
    <t>Actin_35_1</t>
  </si>
  <si>
    <t>Actin_36_1</t>
  </si>
  <si>
    <t>Actin_37_1</t>
  </si>
  <si>
    <t>Actin_38_1</t>
  </si>
  <si>
    <t>Actin_39_1</t>
  </si>
  <si>
    <t>Actin_40_1</t>
  </si>
  <si>
    <t>Actin_41_1</t>
  </si>
  <si>
    <t>Actin_42_1</t>
  </si>
  <si>
    <t>Actin_43_1</t>
  </si>
  <si>
    <t>Actin_44_1</t>
  </si>
  <si>
    <t>Actin_x_1</t>
  </si>
  <si>
    <t>Actin_0_1</t>
  </si>
  <si>
    <t>Actin_1</t>
  </si>
  <si>
    <t>Actin_2</t>
  </si>
  <si>
    <t>Actin_3</t>
  </si>
  <si>
    <t>Actin_4</t>
  </si>
  <si>
    <t>Actin_5</t>
  </si>
  <si>
    <t>Actin_6</t>
  </si>
  <si>
    <t>Actin_7</t>
  </si>
  <si>
    <t>Actin_8</t>
  </si>
  <si>
    <t>Actin_9</t>
  </si>
  <si>
    <t>Actin_10</t>
  </si>
  <si>
    <t>Actin_11</t>
  </si>
  <si>
    <t>Actin_12</t>
  </si>
  <si>
    <t>Actin_13</t>
  </si>
  <si>
    <t>Actin_14</t>
  </si>
  <si>
    <t>Actin_15</t>
  </si>
  <si>
    <t>Actin_16</t>
  </si>
  <si>
    <t>Actin_17</t>
  </si>
  <si>
    <t>Actin_18</t>
  </si>
  <si>
    <t>Actin_19</t>
  </si>
  <si>
    <t>Actin_20</t>
  </si>
  <si>
    <t>Actin_21</t>
  </si>
  <si>
    <t>Actin_22</t>
  </si>
  <si>
    <t>Actin_23</t>
  </si>
  <si>
    <t>Actin_24</t>
  </si>
  <si>
    <t>Actin_25</t>
  </si>
  <si>
    <t>Actin_26</t>
  </si>
  <si>
    <t>Actin_27</t>
  </si>
  <si>
    <t>Actin_28</t>
  </si>
  <si>
    <t>Actin_29</t>
  </si>
  <si>
    <t>Actin_30</t>
  </si>
  <si>
    <t>Actin_31</t>
  </si>
  <si>
    <t>Actin_32</t>
  </si>
  <si>
    <t>Actin_33</t>
  </si>
  <si>
    <t>Actin_34</t>
  </si>
  <si>
    <t>Actin_35</t>
  </si>
  <si>
    <t>Actin_36</t>
  </si>
  <si>
    <t>Actin_37</t>
  </si>
  <si>
    <t>Actin_38</t>
  </si>
  <si>
    <t>Actin_39</t>
  </si>
  <si>
    <t>Actin_40</t>
  </si>
  <si>
    <t>Actin_41</t>
  </si>
  <si>
    <t>Actin_42</t>
  </si>
  <si>
    <t>Actin_43</t>
  </si>
  <si>
    <t>Actin_44</t>
  </si>
  <si>
    <t>Actin_x</t>
  </si>
  <si>
    <t>Actin_0</t>
  </si>
  <si>
    <t>Actin</t>
  </si>
  <si>
    <t>Successfully finished! ------Thanks for using Realtime PCR Miner (Version 4.0, Author: Dr. Sheng Zhao, Email: windupzs@gmail.com).</t>
  </si>
  <si>
    <t>Igfr_1</t>
  </si>
  <si>
    <t>Igfr_2</t>
  </si>
  <si>
    <t>Igfr_3</t>
  </si>
  <si>
    <t>Igfr_4</t>
  </si>
  <si>
    <t>Igfr_5</t>
  </si>
  <si>
    <t>Igfr_6</t>
  </si>
  <si>
    <t>Hsp_1</t>
  </si>
  <si>
    <t>Hsp_2</t>
  </si>
  <si>
    <t>Hsp_3</t>
  </si>
  <si>
    <t>Hsp_4</t>
  </si>
  <si>
    <t>Hsp_5</t>
  </si>
  <si>
    <t>Hsp_6</t>
  </si>
  <si>
    <t>Igfr_7</t>
  </si>
  <si>
    <t>Igfr_8</t>
  </si>
  <si>
    <t>Igfr_9</t>
  </si>
  <si>
    <t>Igfr_10</t>
  </si>
  <si>
    <t>Igfr_11</t>
  </si>
  <si>
    <t>Igfr_12</t>
  </si>
  <si>
    <t>Hsp_7</t>
  </si>
  <si>
    <t>Hsp_8</t>
  </si>
  <si>
    <t>Hsp_9</t>
  </si>
  <si>
    <t>Hsp_10</t>
  </si>
  <si>
    <t>Hsp_11</t>
  </si>
  <si>
    <t>Hsp_12</t>
  </si>
  <si>
    <t>Igfr_13</t>
  </si>
  <si>
    <t>Igfr_14</t>
  </si>
  <si>
    <t>Igfr_15</t>
  </si>
  <si>
    <t>Igfr_16</t>
  </si>
  <si>
    <t>Igfr_17</t>
  </si>
  <si>
    <t>Igfr_18</t>
  </si>
  <si>
    <t>Hsp_13</t>
  </si>
  <si>
    <t>Hsp_14</t>
  </si>
  <si>
    <t>Hsp_15</t>
  </si>
  <si>
    <t>Hsp_16</t>
  </si>
  <si>
    <t>Hsp_17</t>
  </si>
  <si>
    <t>Hsp_18</t>
  </si>
  <si>
    <t>Igfr_19</t>
  </si>
  <si>
    <t>Igfr_20</t>
  </si>
  <si>
    <t>Igfr_21</t>
  </si>
  <si>
    <t>Igfr_22</t>
  </si>
  <si>
    <t>Igfr_23</t>
  </si>
  <si>
    <t>Igfr_24</t>
  </si>
  <si>
    <t>Hsp_19</t>
  </si>
  <si>
    <t>Hsp_20</t>
  </si>
  <si>
    <t>Hsp_21</t>
  </si>
  <si>
    <t>Hsp_22</t>
  </si>
  <si>
    <t>Hsp_23</t>
  </si>
  <si>
    <t>Hsp_24</t>
  </si>
  <si>
    <t>Igfr_25</t>
  </si>
  <si>
    <t>Igfr_26</t>
  </si>
  <si>
    <t>Igfr_27</t>
  </si>
  <si>
    <t>Igfr_28</t>
  </si>
  <si>
    <t>Igfr_29</t>
  </si>
  <si>
    <t>Igfr_30</t>
  </si>
  <si>
    <t>Hsp_25</t>
  </si>
  <si>
    <t>Hsp_26</t>
  </si>
  <si>
    <t>Hsp_27</t>
  </si>
  <si>
    <t>Hsp_28</t>
  </si>
  <si>
    <t>Hsp_29</t>
  </si>
  <si>
    <t>Hsp_30</t>
  </si>
  <si>
    <t>Igfr_31</t>
  </si>
  <si>
    <t>Igfr_32</t>
  </si>
  <si>
    <t>Igfr_33</t>
  </si>
  <si>
    <t>Igfr_34</t>
  </si>
  <si>
    <t>Igfr_35</t>
  </si>
  <si>
    <t>Igfr_36</t>
  </si>
  <si>
    <t>Hsp_31</t>
  </si>
  <si>
    <t>Hsp_32</t>
  </si>
  <si>
    <t>Hsp_33</t>
  </si>
  <si>
    <t>Hsp_34</t>
  </si>
  <si>
    <t>Hsp_35</t>
  </si>
  <si>
    <t>Hsp_36</t>
  </si>
  <si>
    <t>Igfr_37</t>
  </si>
  <si>
    <t>Igfr_38</t>
  </si>
  <si>
    <t>Igfr_39</t>
  </si>
  <si>
    <t>Igfr_40</t>
  </si>
  <si>
    <t>Igfr_41</t>
  </si>
  <si>
    <t>Igfr_42</t>
  </si>
  <si>
    <t>Hsp_37</t>
  </si>
  <si>
    <t>Hsp_38</t>
  </si>
  <si>
    <t>Hsp_39</t>
  </si>
  <si>
    <t>Hsp_40</t>
  </si>
  <si>
    <t>Hsp_41</t>
  </si>
  <si>
    <t>Hsp_42</t>
  </si>
  <si>
    <t>Igfr_43</t>
  </si>
  <si>
    <t>Igfr_44</t>
  </si>
  <si>
    <t>Igfr_x</t>
  </si>
  <si>
    <t>Igfr_0</t>
  </si>
  <si>
    <t>Hsp_43</t>
  </si>
  <si>
    <t>Hsp_44</t>
  </si>
  <si>
    <t>Hsp_x</t>
  </si>
  <si>
    <t>Hsp_0</t>
  </si>
  <si>
    <t>Igfr_</t>
    <phoneticPr fontId="0" type="noConversion"/>
  </si>
  <si>
    <t>Hsp_</t>
    <phoneticPr fontId="0" type="noConversion"/>
  </si>
  <si>
    <t>x</t>
    <phoneticPr fontId="0" type="noConversion"/>
  </si>
  <si>
    <t>_1</t>
    <phoneticPr fontId="0" type="noConversion"/>
  </si>
  <si>
    <t>H9</t>
  </si>
  <si>
    <t>H10</t>
  </si>
  <si>
    <t>Cycle</t>
    <phoneticPr fontId="0" type="noConversion"/>
  </si>
  <si>
    <t>Igfr_1_1</t>
  </si>
  <si>
    <t>Igfr_2_1</t>
  </si>
  <si>
    <t>Igfr_3_1</t>
  </si>
  <si>
    <t>Igfr_4_1</t>
  </si>
  <si>
    <t>Igfr_5_1</t>
  </si>
  <si>
    <t>Igfr_6_1</t>
  </si>
  <si>
    <t>Hsp_1_1</t>
  </si>
  <si>
    <t>Hsp_2_1</t>
  </si>
  <si>
    <t>Hsp_3_1</t>
  </si>
  <si>
    <t>Hsp_4_1</t>
  </si>
  <si>
    <t>Hsp_5_1</t>
  </si>
  <si>
    <t>Hsp_6_1</t>
  </si>
  <si>
    <t>Igfr_7_1</t>
  </si>
  <si>
    <t>Igfr_8_1</t>
  </si>
  <si>
    <t>Igfr_9_1</t>
  </si>
  <si>
    <t>Igfr_10_1</t>
  </si>
  <si>
    <t>Igfr_11_1</t>
  </si>
  <si>
    <t>Igfr_12_1</t>
  </si>
  <si>
    <t>Hsp_7_1</t>
  </si>
  <si>
    <t>Hsp_8_1</t>
  </si>
  <si>
    <t>Hsp_9_1</t>
  </si>
  <si>
    <t>Hsp_10_1</t>
  </si>
  <si>
    <t>Hsp_11_1</t>
  </si>
  <si>
    <t>Hsp_12_1</t>
  </si>
  <si>
    <t>Igfr_13_1</t>
  </si>
  <si>
    <t>Igfr_14_1</t>
  </si>
  <si>
    <t>Igfr_15_1</t>
  </si>
  <si>
    <t>Igfr_16_1</t>
  </si>
  <si>
    <t>Igfr_17_1</t>
  </si>
  <si>
    <t>Igfr_18_1</t>
  </si>
  <si>
    <t>Hsp_13_1</t>
  </si>
  <si>
    <t>Hsp_14_1</t>
  </si>
  <si>
    <t>Hsp_15_1</t>
  </si>
  <si>
    <t>Hsp_16_1</t>
  </si>
  <si>
    <t>Hsp_17_1</t>
  </si>
  <si>
    <t>Hsp_18_1</t>
  </si>
  <si>
    <t>Igfr_19_1</t>
  </si>
  <si>
    <t>Igfr_20_1</t>
  </si>
  <si>
    <t>Igfr_21_1</t>
  </si>
  <si>
    <t>Igfr_22_1</t>
  </si>
  <si>
    <t>Igfr_23_1</t>
  </si>
  <si>
    <t>Igfr_24_1</t>
  </si>
  <si>
    <t>Hsp_19_1</t>
  </si>
  <si>
    <t>Hsp_20_1</t>
  </si>
  <si>
    <t>Hsp_21_1</t>
  </si>
  <si>
    <t>Hsp_22_1</t>
  </si>
  <si>
    <t>Hsp_23_1</t>
  </si>
  <si>
    <t>Hsp_24_1</t>
  </si>
  <si>
    <t>Igfr_25_1</t>
  </si>
  <si>
    <t>Igfr_26_1</t>
  </si>
  <si>
    <t>Igfr_27_1</t>
  </si>
  <si>
    <t>Igfr_28_1</t>
  </si>
  <si>
    <t>Igfr_29_1</t>
  </si>
  <si>
    <t>Igfr_30_1</t>
  </si>
  <si>
    <t>Hsp_25_1</t>
  </si>
  <si>
    <t>Hsp_26_1</t>
  </si>
  <si>
    <t>Hsp_27_1</t>
  </si>
  <si>
    <t>Hsp_28_1</t>
  </si>
  <si>
    <t>Hsp_29_1</t>
  </si>
  <si>
    <t>Hsp_30_1</t>
  </si>
  <si>
    <t>Igfr_31_1</t>
  </si>
  <si>
    <t>Igfr_32_1</t>
  </si>
  <si>
    <t>Igfr_33_1</t>
  </si>
  <si>
    <t>Igfr_34_1</t>
  </si>
  <si>
    <t>Igfr_35_1</t>
  </si>
  <si>
    <t>Igfr_36_1</t>
  </si>
  <si>
    <t>Hsp_31_1</t>
  </si>
  <si>
    <t>Hsp_32_1</t>
  </si>
  <si>
    <t>Hsp_33_1</t>
  </si>
  <si>
    <t>Hsp_34_1</t>
  </si>
  <si>
    <t>Hsp_35_1</t>
  </si>
  <si>
    <t>Hsp_36_1</t>
  </si>
  <si>
    <t>Igfr_37_1</t>
  </si>
  <si>
    <t>Igfr_38_1</t>
  </si>
  <si>
    <t>Igfr_39_1</t>
  </si>
  <si>
    <t>Igfr_40_1</t>
  </si>
  <si>
    <t>Igfr_41_1</t>
  </si>
  <si>
    <t>Igfr_42_1</t>
  </si>
  <si>
    <t>Hsp_37_1</t>
  </si>
  <si>
    <t>Hsp_38_1</t>
  </si>
  <si>
    <t>Hsp_39_1</t>
  </si>
  <si>
    <t>Hsp_40_1</t>
  </si>
  <si>
    <t>Hsp_41_1</t>
  </si>
  <si>
    <t>Hsp_42_1</t>
  </si>
  <si>
    <t>Igfr_43_1</t>
  </si>
  <si>
    <t>Igfr_44_1</t>
  </si>
  <si>
    <t>Igfr_x_1</t>
  </si>
  <si>
    <t>Igfr_0_1</t>
  </si>
  <si>
    <t>Hsp_43_1</t>
  </si>
  <si>
    <t>Hsp_44_1</t>
  </si>
  <si>
    <t>Hsp_x_1</t>
  </si>
  <si>
    <t>Hsp_0_1</t>
  </si>
  <si>
    <t>Igfr</t>
  </si>
  <si>
    <t>Hsp</t>
  </si>
  <si>
    <t>ro</t>
    <phoneticPr fontId="0" type="noConversion"/>
  </si>
  <si>
    <t xml:space="preserve">   </t>
  </si>
  <si>
    <t>Prkg_1</t>
  </si>
  <si>
    <t>Prkg_2</t>
  </si>
  <si>
    <t>Prkg_3</t>
  </si>
  <si>
    <t>Prkg_4</t>
  </si>
  <si>
    <t>Prkg_5</t>
  </si>
  <si>
    <t>Prkg_6</t>
  </si>
  <si>
    <t>Bag_1</t>
  </si>
  <si>
    <t>Bag_2</t>
  </si>
  <si>
    <t>Bag_3</t>
  </si>
  <si>
    <t>Bag_4</t>
  </si>
  <si>
    <t>Bag_5</t>
  </si>
  <si>
    <t>Bag_6</t>
  </si>
  <si>
    <t>Prkg_7</t>
  </si>
  <si>
    <t>Prkg_8</t>
  </si>
  <si>
    <t>Prkg_9</t>
  </si>
  <si>
    <t>Prkg_10</t>
  </si>
  <si>
    <t>Prkg_11</t>
  </si>
  <si>
    <t>Prkg_12</t>
  </si>
  <si>
    <t>Bag_7</t>
  </si>
  <si>
    <t>Bag_8</t>
  </si>
  <si>
    <t>Bag_9</t>
  </si>
  <si>
    <t>Bag_10</t>
  </si>
  <si>
    <t>Bag_11</t>
  </si>
  <si>
    <t>Bag_12</t>
  </si>
  <si>
    <t>Prkg_13</t>
  </si>
  <si>
    <t>Prkg_14</t>
  </si>
  <si>
    <t>Prkg_15</t>
  </si>
  <si>
    <t>Prkg_16</t>
  </si>
  <si>
    <t>Prkg_17</t>
  </si>
  <si>
    <t>Prkg_18</t>
  </si>
  <si>
    <t>Bag_13</t>
  </si>
  <si>
    <t>Bag_14</t>
  </si>
  <si>
    <t>Bag_15</t>
  </si>
  <si>
    <t>Bag_16</t>
  </si>
  <si>
    <t>Bag_17</t>
  </si>
  <si>
    <t>Bag_18</t>
  </si>
  <si>
    <t>Prkg_19</t>
  </si>
  <si>
    <t>Prkg_20</t>
  </si>
  <si>
    <t>Prkg_21</t>
  </si>
  <si>
    <t>Prkg_22</t>
  </si>
  <si>
    <t>Prkg_23</t>
  </si>
  <si>
    <t>Prkg_24</t>
  </si>
  <si>
    <t>Bag_19</t>
  </si>
  <si>
    <t>Bag_20</t>
  </si>
  <si>
    <t>Bag_21</t>
  </si>
  <si>
    <t>Bag_22</t>
  </si>
  <si>
    <t>Bag_23</t>
  </si>
  <si>
    <t>Bag_24</t>
  </si>
  <si>
    <t>Prkg_25</t>
  </si>
  <si>
    <t>Prkg_26</t>
  </si>
  <si>
    <t>Prkg_27</t>
  </si>
  <si>
    <t>Prkg_28</t>
  </si>
  <si>
    <t>Prkg_29</t>
  </si>
  <si>
    <t>Prkg_30</t>
  </si>
  <si>
    <t>Bag_25</t>
  </si>
  <si>
    <t>Bag_26</t>
  </si>
  <si>
    <t>Bag_27</t>
  </si>
  <si>
    <t>Bag_28</t>
  </si>
  <si>
    <t>Bag_29</t>
  </si>
  <si>
    <t>Bag_30</t>
  </si>
  <si>
    <t>Prkg_31</t>
  </si>
  <si>
    <t>Prkg_32</t>
  </si>
  <si>
    <t>Prkg_33</t>
  </si>
  <si>
    <t>Prkg_34</t>
  </si>
  <si>
    <t>Prkg_35</t>
  </si>
  <si>
    <t>Prkg_36</t>
  </si>
  <si>
    <t>Bag_31</t>
  </si>
  <si>
    <t>Bag_32</t>
  </si>
  <si>
    <t>Bag_33</t>
  </si>
  <si>
    <t>Bag_34</t>
  </si>
  <si>
    <t>Bag_35</t>
  </si>
  <si>
    <t>Bag_36</t>
  </si>
  <si>
    <t>Prkg_37</t>
  </si>
  <si>
    <t>Prkg_38</t>
  </si>
  <si>
    <t>Prkg_39</t>
  </si>
  <si>
    <t>Prkg_40</t>
  </si>
  <si>
    <t>Prkg_41</t>
  </si>
  <si>
    <t>Prkg_42</t>
  </si>
  <si>
    <t>Bag_37</t>
  </si>
  <si>
    <t>Bag_38</t>
  </si>
  <si>
    <t>Bag_39</t>
  </si>
  <si>
    <t>Bag_40</t>
  </si>
  <si>
    <t>Bag_41</t>
  </si>
  <si>
    <t>Bag_42</t>
  </si>
  <si>
    <t>Prkg_43</t>
  </si>
  <si>
    <t>Prkg_44</t>
  </si>
  <si>
    <t>Prkg_x</t>
  </si>
  <si>
    <t>Prkg_0</t>
  </si>
  <si>
    <t>Bag_43</t>
  </si>
  <si>
    <t>Bag_44</t>
  </si>
  <si>
    <t>Bag_x</t>
  </si>
  <si>
    <t>Bag_0</t>
  </si>
  <si>
    <t>Prkg_</t>
  </si>
  <si>
    <t>Bag_</t>
  </si>
  <si>
    <t>x</t>
    <phoneticPr fontId="5" type="noConversion"/>
  </si>
  <si>
    <t>_1</t>
    <phoneticPr fontId="5" type="noConversion"/>
  </si>
  <si>
    <t>Prkg_1_1</t>
  </si>
  <si>
    <t>Prkg_2_1</t>
  </si>
  <si>
    <t>Prkg_3_1</t>
  </si>
  <si>
    <t>Prkg_4_1</t>
  </si>
  <si>
    <t>Prkg_5_1</t>
  </si>
  <si>
    <t>Prkg_6_1</t>
  </si>
  <si>
    <t>Bag_1_1</t>
  </si>
  <si>
    <t>Bag_2_1</t>
  </si>
  <si>
    <t>Bag_3_1</t>
  </si>
  <si>
    <t>Bag_4_1</t>
  </si>
  <si>
    <t>Bag_5_1</t>
  </si>
  <si>
    <t>Bag_6_1</t>
  </si>
  <si>
    <t>Prkg_7_1</t>
  </si>
  <si>
    <t>Prkg_8_1</t>
  </si>
  <si>
    <t>Prkg_9_1</t>
  </si>
  <si>
    <t>Prkg_10_1</t>
  </si>
  <si>
    <t>Prkg_11_1</t>
  </si>
  <si>
    <t>Prkg_12_1</t>
  </si>
  <si>
    <t>Bag_7_1</t>
  </si>
  <si>
    <t>Bag_8_1</t>
  </si>
  <si>
    <t>Bag_9_1</t>
  </si>
  <si>
    <t>Bag_10_1</t>
  </si>
  <si>
    <t>Bag_11_1</t>
  </si>
  <si>
    <t>Bag_12_1</t>
  </si>
  <si>
    <t>Prkg_13_1</t>
  </si>
  <si>
    <t>Prkg_14_1</t>
  </si>
  <si>
    <t>Prkg_15_1</t>
  </si>
  <si>
    <t>Prkg_16_1</t>
  </si>
  <si>
    <t>Prkg_17_1</t>
  </si>
  <si>
    <t>Prkg_18_1</t>
  </si>
  <si>
    <t>Bag_13_1</t>
  </si>
  <si>
    <t>Bag_14_1</t>
  </si>
  <si>
    <t>Bag_15_1</t>
  </si>
  <si>
    <t>Bag_16_1</t>
  </si>
  <si>
    <t>Bag_17_1</t>
  </si>
  <si>
    <t>Bag_18_1</t>
  </si>
  <si>
    <t>Prkg_19_1</t>
  </si>
  <si>
    <t>Prkg_20_1</t>
  </si>
  <si>
    <t>Prkg_21_1</t>
  </si>
  <si>
    <t>Prkg_22_1</t>
  </si>
  <si>
    <t>Prkg_23_1</t>
  </si>
  <si>
    <t>Prkg_24_1</t>
  </si>
  <si>
    <t>Bag_19_1</t>
  </si>
  <si>
    <t>Bag_20_1</t>
  </si>
  <si>
    <t>Bag_21_1</t>
  </si>
  <si>
    <t>Bag_22_1</t>
  </si>
  <si>
    <t>Bag_23_1</t>
  </si>
  <si>
    <t>Bag_24_1</t>
  </si>
  <si>
    <t>Prkg_25_1</t>
  </si>
  <si>
    <t>Prkg_26_1</t>
  </si>
  <si>
    <t>Prkg_27_1</t>
  </si>
  <si>
    <t>Prkg_28_1</t>
  </si>
  <si>
    <t>Prkg_29_1</t>
  </si>
  <si>
    <t>Prkg_30_1</t>
  </si>
  <si>
    <t>Bag_25_1</t>
  </si>
  <si>
    <t>Bag_26_1</t>
  </si>
  <si>
    <t>Bag_27_1</t>
  </si>
  <si>
    <t>Bag_28_1</t>
  </si>
  <si>
    <t>Bag_29_1</t>
  </si>
  <si>
    <t>Bag_30_1</t>
  </si>
  <si>
    <t>Prkg_31_1</t>
  </si>
  <si>
    <t>Prkg_32_1</t>
  </si>
  <si>
    <t>Prkg_33_1</t>
  </si>
  <si>
    <t>Prkg_34_1</t>
  </si>
  <si>
    <t>Prkg_35_1</t>
  </si>
  <si>
    <t>Prkg_36_1</t>
  </si>
  <si>
    <t>Bag_31_1</t>
  </si>
  <si>
    <t>Bag_32_1</t>
  </si>
  <si>
    <t>Bag_33_1</t>
  </si>
  <si>
    <t>Bag_34_1</t>
  </si>
  <si>
    <t>Bag_35_1</t>
  </si>
  <si>
    <t>Bag_36_1</t>
  </si>
  <si>
    <t>Prkg_37_1</t>
  </si>
  <si>
    <t>Prkg_38_1</t>
  </si>
  <si>
    <t>Prkg_39_1</t>
  </si>
  <si>
    <t>Prkg_40_1</t>
  </si>
  <si>
    <t>Prkg_41_1</t>
  </si>
  <si>
    <t>Prkg_42_1</t>
  </si>
  <si>
    <t>Bag_37_1</t>
  </si>
  <si>
    <t>Bag_38_1</t>
  </si>
  <si>
    <t>Bag_39_1</t>
  </si>
  <si>
    <t>Bag_40_1</t>
  </si>
  <si>
    <t>Bag_41_1</t>
  </si>
  <si>
    <t>Bag_42_1</t>
  </si>
  <si>
    <t>Prkg_43_1</t>
  </si>
  <si>
    <t>Prkg_44_1</t>
  </si>
  <si>
    <t>Prkg_x_1</t>
  </si>
  <si>
    <t>Prkg_0_1</t>
  </si>
  <si>
    <t>Bag_43_1</t>
  </si>
  <si>
    <t>Bag_44_1</t>
  </si>
  <si>
    <t>Bag_x_1</t>
  </si>
  <si>
    <t>Bag_0_1</t>
  </si>
  <si>
    <t>Prkg</t>
  </si>
  <si>
    <t>Bag</t>
  </si>
  <si>
    <t>ro</t>
  </si>
  <si>
    <t>Error#1: Sample#42:Prkg_24_1, Exponential phase fit failed!</t>
  </si>
  <si>
    <t>Error#2: Sample#79:Bag_37_1, Exponential phase fit failed!</t>
  </si>
  <si>
    <t>Normalized w/ actin R0 of genes:</t>
  </si>
  <si>
    <t>R0 of each gene:</t>
  </si>
  <si>
    <t>Guide--</t>
  </si>
  <si>
    <t>Photoperiod 12:12 w/ mechanical stress</t>
  </si>
  <si>
    <t>Photoperiod 24 on w/ mechanical stress</t>
  </si>
  <si>
    <r>
      <t xml:space="preserve">Photoperiod 12:12 </t>
    </r>
    <r>
      <rPr>
        <b/>
        <sz val="11"/>
        <color theme="1"/>
        <rFont val="Calibri"/>
        <family val="2"/>
        <scheme val="minor"/>
      </rPr>
      <t>w/o</t>
    </r>
    <r>
      <rPr>
        <sz val="11"/>
        <color theme="1"/>
        <rFont val="Calibri"/>
        <family val="2"/>
        <scheme val="minor"/>
      </rPr>
      <t xml:space="preserve"> mechanical stress</t>
    </r>
  </si>
  <si>
    <r>
      <t xml:space="preserve">Photoperiod 24 on </t>
    </r>
    <r>
      <rPr>
        <b/>
        <sz val="11"/>
        <color theme="1"/>
        <rFont val="Calibri"/>
        <family val="2"/>
        <scheme val="minor"/>
      </rPr>
      <t>w/o</t>
    </r>
    <r>
      <rPr>
        <sz val="11"/>
        <color theme="1"/>
        <rFont val="Calibri"/>
        <family val="2"/>
        <scheme val="minor"/>
      </rPr>
      <t xml:space="preserve"> mechanical stress</t>
    </r>
  </si>
  <si>
    <t>Abbreviation</t>
  </si>
  <si>
    <t>12_Y</t>
  </si>
  <si>
    <t>12_N</t>
  </si>
  <si>
    <t>24_Y</t>
  </si>
  <si>
    <t>24_N</t>
  </si>
  <si>
    <t>Relative gene mRNA level at treatment types</t>
  </si>
  <si>
    <t>sample size (n)</t>
  </si>
  <si>
    <t>Treatment types</t>
  </si>
  <si>
    <t xml:space="preserve">U2a </t>
  </si>
  <si>
    <t xml:space="preserve">Igfr </t>
  </si>
  <si>
    <t xml:space="preserve">Prkg </t>
  </si>
  <si>
    <t xml:space="preserve">Bag </t>
  </si>
  <si>
    <t>mRNA level</t>
  </si>
  <si>
    <t>std. dev.</t>
  </si>
  <si>
    <t>Graphs:</t>
  </si>
  <si>
    <t>All 12:12</t>
  </si>
  <si>
    <t>All 24</t>
  </si>
  <si>
    <t>All Y</t>
  </si>
  <si>
    <t>All N</t>
  </si>
  <si>
    <t>Photoperiod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</si>
  <si>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</si>
  <si>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</si>
  <si>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</si>
  <si>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</si>
  <si>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</si>
  <si>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</si>
  <si>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</si>
  <si>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</si>
  <si>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</si>
  <si>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</si>
  <si>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</si>
  <si>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Mechanical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</si>
</sst>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\-###0.00"/>
    <numFmt numFmtId="165" formatCode="###0;\-###0"/>
    <numFmt numFmtId="166" formatCode="0.0000000000E+00"/>
  </numFmts>
  <fonts count="9" x14ac:knownFonts="1">
    <font>
      <sz val="11"/>
      <color theme="1"/>
      <name val="Calibri"/>
      <family val="2"/>
      <scheme val="minor"/>
    </font>
    <font>
      <sz val="8"/>
      <name val="Microsoft Sans Serif"/>
    </font>
    <font>
      <sz val="8.25"/>
      <name val="Microsoft Sans Serif"/>
      <charset val="1"/>
    </font>
    <font>
      <sz val="8.25"/>
      <name val="Microsoft Sans Serif"/>
      <family val="2"/>
    </font>
    <font>
      <sz val="8.25"/>
      <name val="Microsoft Sans Serif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icrosoft Sans Serif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top"/>
      <protection locked="0"/>
    </xf>
    <xf numFmtId="0" fontId="4" fillId="0" borderId="0">
      <alignment vertical="top"/>
      <protection locked="0"/>
    </xf>
  </cellStyleXfs>
  <cellXfs count="54">
    <xf numFmtId="0" fontId="0" fillId="0" borderId="0" xfId="0"/>
    <xf numFmtId="1" fontId="1" fillId="0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Border="1" applyAlignment="1" applyProtection="1">
      <alignment vertical="center"/>
    </xf>
    <xf numFmtId="166" fontId="3" fillId="0" borderId="0" xfId="1" applyNumberFormat="1" applyFont="1" applyFill="1" applyBorder="1" applyAlignment="1" applyProtection="1">
      <alignment vertical="center"/>
    </xf>
    <xf numFmtId="166" fontId="2" fillId="0" borderId="0" xfId="1" applyNumberFormat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1" fontId="1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165" fontId="4" fillId="0" borderId="0" xfId="2" applyNumberFormat="1" applyFont="1" applyFill="1" applyBorder="1" applyAlignment="1" applyProtection="1">
      <alignment vertical="center"/>
    </xf>
    <xf numFmtId="164" fontId="4" fillId="0" borderId="0" xfId="2" applyNumberFormat="1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" fontId="1" fillId="0" borderId="0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horizontal="center" vertical="center"/>
      <protection locked="0"/>
    </xf>
    <xf numFmtId="166" fontId="4" fillId="0" borderId="0" xfId="2" applyNumberFormat="1" applyFont="1" applyFill="1" applyBorder="1" applyAlignment="1" applyProtection="1">
      <alignment vertical="center"/>
    </xf>
    <xf numFmtId="165" fontId="3" fillId="0" borderId="0" xfId="1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1" fontId="7" fillId="0" borderId="0" xfId="1" applyNumberFormat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1" fontId="1" fillId="3" borderId="0" xfId="0" applyNumberFormat="1" applyFont="1" applyFill="1" applyBorder="1" applyAlignment="1" applyProtection="1">
      <alignment horizontal="center" vertical="center"/>
    </xf>
    <xf numFmtId="1" fontId="2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/>
    <xf numFmtId="1" fontId="2" fillId="4" borderId="0" xfId="0" applyNumberFormat="1" applyFont="1" applyFill="1" applyBorder="1" applyAlignment="1" applyProtection="1">
      <alignment horizontal="center" vertical="center"/>
    </xf>
    <xf numFmtId="1" fontId="1" fillId="4" borderId="0" xfId="0" applyNumberFormat="1" applyFont="1" applyFill="1" applyBorder="1" applyAlignment="1" applyProtection="1">
      <alignment horizontal="center" vertical="center"/>
    </xf>
    <xf numFmtId="0" fontId="0" fillId="4" borderId="0" xfId="0" applyFill="1"/>
    <xf numFmtId="1" fontId="2" fillId="5" borderId="0" xfId="0" applyNumberFormat="1" applyFont="1" applyFill="1" applyBorder="1" applyAlignment="1" applyProtection="1">
      <alignment horizontal="center" vertical="center"/>
    </xf>
    <xf numFmtId="1" fontId="1" fillId="5" borderId="0" xfId="0" applyNumberFormat="1" applyFont="1" applyFill="1" applyBorder="1" applyAlignment="1" applyProtection="1">
      <alignment horizontal="center" vertical="center"/>
    </xf>
    <xf numFmtId="0" fontId="0" fillId="5" borderId="0" xfId="0" applyFill="1"/>
    <xf numFmtId="1" fontId="1" fillId="6" borderId="0" xfId="0" applyNumberFormat="1" applyFont="1" applyFill="1" applyBorder="1" applyAlignment="1" applyProtection="1">
      <alignment horizontal="center" vertical="center"/>
    </xf>
    <xf numFmtId="1" fontId="2" fillId="6" borderId="0" xfId="0" applyNumberFormat="1" applyFont="1" applyFill="1" applyBorder="1" applyAlignment="1" applyProtection="1">
      <alignment horizontal="center" vertical="center"/>
    </xf>
    <xf numFmtId="0" fontId="0" fillId="6" borderId="0" xfId="0" applyFill="1"/>
    <xf numFmtId="0" fontId="6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Font="1"/>
    <xf numFmtId="0" fontId="0" fillId="7" borderId="0" xfId="0" applyFill="1"/>
    <xf numFmtId="0" fontId="0" fillId="0" borderId="0" xfId="0" applyAlignment="1">
      <alignment horizontal="right"/>
    </xf>
    <xf numFmtId="0" fontId="0" fillId="0" borderId="0" xfId="0" applyFill="1" applyBorder="1" applyAlignment="1"/>
    <xf numFmtId="0" fontId="0" fillId="0" borderId="1" xfId="0" applyFill="1" applyBorder="1" applyAlignment="1"/>
    <xf numFmtId="0" fontId="8" fillId="0" borderId="2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Pygm mRNA level </a:t>
            </a:r>
          </a:p>
        </c:rich>
      </c:tx>
      <c:layout>
        <c:manualLayout>
          <c:xMode val="edge"/>
          <c:yMode val="edge"/>
          <c:x val="0.21419439170894147"/>
          <c:y val="5.289257116202619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(Analysis!$C$22,Analysis!$E$22,Analysis!$G$22,Analysis!$I$22)</c:f>
                <c:numCache>
                  <c:formatCode>General</c:formatCode>
                  <c:ptCount val="4"/>
                  <c:pt idx="0">
                    <c:v>4.6251895985292814E-2</c:v>
                  </c:pt>
                  <c:pt idx="1">
                    <c:v>7.7941999964891387E-2</c:v>
                  </c:pt>
                  <c:pt idx="2">
                    <c:v>0.37990786305015578</c:v>
                  </c:pt>
                  <c:pt idx="3">
                    <c:v>5.4540971925950359E-2</c:v>
                  </c:pt>
                </c:numCache>
              </c:numRef>
            </c:plus>
            <c:minus>
              <c:numRef>
                <c:f>(Analysis!$C$22,Analysis!$E$22,Analysis!$G$22,Analysis!$I$22)</c:f>
                <c:numCache>
                  <c:formatCode>General</c:formatCode>
                  <c:ptCount val="4"/>
                  <c:pt idx="0">
                    <c:v>4.6251895985292814E-2</c:v>
                  </c:pt>
                  <c:pt idx="1">
                    <c:v>7.7941999964891387E-2</c:v>
                  </c:pt>
                  <c:pt idx="2">
                    <c:v>0.37990786305015578</c:v>
                  </c:pt>
                  <c:pt idx="3">
                    <c:v>5.4540971925950359E-2</c:v>
                  </c:pt>
                </c:numCache>
              </c:numRef>
            </c:minus>
          </c:errBars>
          <c:cat>
            <c:strRef>
              <c:f>(Analysis!$B$21,Analysis!$D$21,Analysis!$F$21,Analysis!$H$21)</c:f>
              <c:strCache>
                <c:ptCount val="4"/>
                <c:pt idx="0">
                  <c:v>12_Y</c:v>
                </c:pt>
                <c:pt idx="1">
                  <c:v>12_N</c:v>
                </c:pt>
                <c:pt idx="2">
                  <c:v>24_Y</c:v>
                </c:pt>
                <c:pt idx="3">
                  <c:v>24_N</c:v>
                </c:pt>
              </c:strCache>
            </c:strRef>
          </c:cat>
          <c:val>
            <c:numRef>
              <c:f>(Analysis!$B$22,Analysis!$D$22,Analysis!$F$22,Analysis!$H$22)</c:f>
              <c:numCache>
                <c:formatCode>General</c:formatCode>
                <c:ptCount val="4"/>
                <c:pt idx="0">
                  <c:v>0.29578309067773517</c:v>
                </c:pt>
                <c:pt idx="1">
                  <c:v>0.43519142974546454</c:v>
                </c:pt>
                <c:pt idx="2">
                  <c:v>1.2959526379776192</c:v>
                </c:pt>
                <c:pt idx="3">
                  <c:v>0.42579659169270268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7344"/>
        <c:axId val="65067200"/>
      </c:lineChart>
      <c:catAx>
        <c:axId val="5349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Treatment types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5067200"/>
        <c:crosses val="autoZero"/>
        <c:auto val="1"/>
        <c:lblAlgn val="ctr"/>
        <c:lblOffset val="100"/>
        <c:noMultiLvlLbl val="0"/>
      </c:catAx>
      <c:valAx>
        <c:axId val="650672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Realtive mRNA</a:t>
                </a:r>
                <a:r>
                  <a:rPr lang="en-US" baseline="0"/>
                  <a:t> level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49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Pygm mRNA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(Analysis!$O$22,Analysis!$Q$22)</c:f>
                <c:numCache>
                  <c:formatCode>General</c:formatCode>
                  <c:ptCount val="2"/>
                  <c:pt idx="0">
                    <c:v>0.21629244887908727</c:v>
                  </c:pt>
                  <c:pt idx="1">
                    <c:v>4.5628605538483885E-2</c:v>
                  </c:pt>
                </c:numCache>
              </c:numRef>
            </c:plus>
            <c:minus>
              <c:numRef>
                <c:f>(Analysis!$O$22,Analysis!$Q$22)</c:f>
                <c:numCache>
                  <c:formatCode>General</c:formatCode>
                  <c:ptCount val="2"/>
                  <c:pt idx="0">
                    <c:v>0.21629244887908727</c:v>
                  </c:pt>
                  <c:pt idx="1">
                    <c:v>4.5628605538483885E-2</c:v>
                  </c:pt>
                </c:numCache>
              </c:numRef>
            </c:minus>
          </c:errBars>
          <c:cat>
            <c:strRef>
              <c:f>(Analysis!$N$21,Analysis!$P$21)</c:f>
              <c:strCache>
                <c:ptCount val="2"/>
                <c:pt idx="0">
                  <c:v>All Y</c:v>
                </c:pt>
                <c:pt idx="1">
                  <c:v>All N</c:v>
                </c:pt>
              </c:strCache>
            </c:strRef>
          </c:cat>
          <c:val>
            <c:numRef>
              <c:f>(Analysis!$N$22,Analysis!$P$22)</c:f>
              <c:numCache>
                <c:formatCode>General</c:formatCode>
                <c:ptCount val="2"/>
                <c:pt idx="0">
                  <c:v>0.7958678643276772</c:v>
                </c:pt>
                <c:pt idx="1">
                  <c:v>0.4302703240987798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091072"/>
        <c:axId val="57054848"/>
      </c:barChart>
      <c:catAx>
        <c:axId val="5709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Mechanical stress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7054848"/>
        <c:crosses val="autoZero"/>
        <c:auto val="1"/>
        <c:lblAlgn val="ctr"/>
        <c:lblOffset val="100"/>
        <c:noMultiLvlLbl val="0"/>
      </c:catAx>
      <c:valAx>
        <c:axId val="570548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709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U2a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(Analysis!$K$23,Analysis!$M$23)</c:f>
                <c:numCache>
                  <c:formatCode>General</c:formatCode>
                  <c:ptCount val="2"/>
                  <c:pt idx="0">
                    <c:v>0.6477845360471165</c:v>
                  </c:pt>
                  <c:pt idx="1">
                    <c:v>1.337418452325301</c:v>
                  </c:pt>
                </c:numCache>
              </c:numRef>
            </c:plus>
            <c:minus>
              <c:numRef>
                <c:f>(Analysis!$K$23,Analysis!$M$23)</c:f>
                <c:numCache>
                  <c:formatCode>General</c:formatCode>
                  <c:ptCount val="2"/>
                  <c:pt idx="0">
                    <c:v>0.6477845360471165</c:v>
                  </c:pt>
                  <c:pt idx="1">
                    <c:v>1.337418452325301</c:v>
                  </c:pt>
                </c:numCache>
              </c:numRef>
            </c:minus>
          </c:errBars>
          <c:cat>
            <c:strRef>
              <c:f>(Analysis!$N$21,Analysis!$P$21)</c:f>
              <c:strCache>
                <c:ptCount val="2"/>
                <c:pt idx="0">
                  <c:v>All Y</c:v>
                </c:pt>
                <c:pt idx="1">
                  <c:v>All N</c:v>
                </c:pt>
              </c:strCache>
            </c:strRef>
          </c:cat>
          <c:val>
            <c:numRef>
              <c:f>(Analysis!$N$23,Analysis!$P$23)</c:f>
              <c:numCache>
                <c:formatCode>General</c:formatCode>
                <c:ptCount val="2"/>
                <c:pt idx="0">
                  <c:v>3.1882292291526366</c:v>
                </c:pt>
                <c:pt idx="1">
                  <c:v>6.9481420075097997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091584"/>
        <c:axId val="57056576"/>
      </c:barChart>
      <c:catAx>
        <c:axId val="5709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Mechanical stress</a:t>
                </a:r>
                <a:endParaRPr lang="en-US" sz="1200">
                  <a:effectLst/>
                </a:endParaRPr>
              </a:p>
            </c:rich>
          </c:tx>
          <c:overlay val="0"/>
        </c:title>
        <c:majorTickMark val="out"/>
        <c:minorTickMark val="none"/>
        <c:tickLblPos val="nextTo"/>
        <c:crossAx val="57056576"/>
        <c:crosses val="autoZero"/>
        <c:auto val="1"/>
        <c:lblAlgn val="ctr"/>
        <c:lblOffset val="100"/>
        <c:noMultiLvlLbl val="0"/>
      </c:catAx>
      <c:valAx>
        <c:axId val="57056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709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Hsp mRNA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(Analysis!$K$25,Analysis!$M$25)</c:f>
                <c:numCache>
                  <c:formatCode>General</c:formatCode>
                  <c:ptCount val="2"/>
                  <c:pt idx="0">
                    <c:v>4.0789292527307275</c:v>
                  </c:pt>
                  <c:pt idx="1">
                    <c:v>2.282832442335498</c:v>
                  </c:pt>
                </c:numCache>
              </c:numRef>
            </c:plus>
            <c:minus>
              <c:numRef>
                <c:f>(Analysis!$K$25,Analysis!$M$25)</c:f>
                <c:numCache>
                  <c:formatCode>General</c:formatCode>
                  <c:ptCount val="2"/>
                  <c:pt idx="0">
                    <c:v>4.0789292527307275</c:v>
                  </c:pt>
                  <c:pt idx="1">
                    <c:v>2.282832442335498</c:v>
                  </c:pt>
                </c:numCache>
              </c:numRef>
            </c:minus>
          </c:errBars>
          <c:cat>
            <c:strRef>
              <c:f>(Analysis!$J$21,Analysis!$L$21)</c:f>
              <c:strCache>
                <c:ptCount val="2"/>
                <c:pt idx="0">
                  <c:v>All 12:12</c:v>
                </c:pt>
                <c:pt idx="1">
                  <c:v>All 24</c:v>
                </c:pt>
              </c:strCache>
            </c:strRef>
          </c:cat>
          <c:val>
            <c:numRef>
              <c:f>(Analysis!$J$25,Analysis!$L$25)</c:f>
              <c:numCache>
                <c:formatCode>General</c:formatCode>
                <c:ptCount val="2"/>
                <c:pt idx="0">
                  <c:v>26.402397156500111</c:v>
                </c:pt>
                <c:pt idx="1">
                  <c:v>17.10564657330632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092096"/>
        <c:axId val="60621952"/>
      </c:barChart>
      <c:catAx>
        <c:axId val="5709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Photoperiod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majorTickMark val="out"/>
        <c:minorTickMark val="none"/>
        <c:tickLblPos val="nextTo"/>
        <c:crossAx val="60621952"/>
        <c:crosses val="autoZero"/>
        <c:auto val="1"/>
        <c:lblAlgn val="ctr"/>
        <c:lblOffset val="100"/>
        <c:noMultiLvlLbl val="0"/>
      </c:catAx>
      <c:valAx>
        <c:axId val="606219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256489778333027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709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Igfr mRNA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(Analysis!$K$24,Analysis!$M$24)</c:f>
                <c:numCache>
                  <c:formatCode>General</c:formatCode>
                  <c:ptCount val="2"/>
                  <c:pt idx="0">
                    <c:v>2.5957412577097841E-2</c:v>
                  </c:pt>
                  <c:pt idx="1">
                    <c:v>5.3458474596006826E-2</c:v>
                  </c:pt>
                </c:numCache>
              </c:numRef>
            </c:plus>
            <c:minus>
              <c:numRef>
                <c:f>(Analysis!$K$24,Analysis!$M$24)</c:f>
                <c:numCache>
                  <c:formatCode>General</c:formatCode>
                  <c:ptCount val="2"/>
                  <c:pt idx="0">
                    <c:v>2.5957412577097841E-2</c:v>
                  </c:pt>
                  <c:pt idx="1">
                    <c:v>5.3458474596006826E-2</c:v>
                  </c:pt>
                </c:numCache>
              </c:numRef>
            </c:minus>
          </c:errBars>
          <c:cat>
            <c:strRef>
              <c:f>(Analysis!$N$21,Analysis!$P$21)</c:f>
              <c:strCache>
                <c:ptCount val="2"/>
                <c:pt idx="0">
                  <c:v>All Y</c:v>
                </c:pt>
                <c:pt idx="1">
                  <c:v>All N</c:v>
                </c:pt>
              </c:strCache>
            </c:strRef>
          </c:cat>
          <c:val>
            <c:numRef>
              <c:f>(Analysis!$N$24,Analysis!$P$24)</c:f>
              <c:numCache>
                <c:formatCode>General</c:formatCode>
                <c:ptCount val="2"/>
                <c:pt idx="0">
                  <c:v>0.2470997147903996</c:v>
                </c:pt>
                <c:pt idx="1">
                  <c:v>0.16823082459862618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092608"/>
        <c:axId val="60623680"/>
      </c:barChart>
      <c:catAx>
        <c:axId val="5709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Mechanical stress</a:t>
                </a:r>
                <a:endParaRPr lang="en-US" sz="1200">
                  <a:effectLst/>
                </a:endParaRPr>
              </a:p>
            </c:rich>
          </c:tx>
          <c:overlay val="0"/>
        </c:title>
        <c:majorTickMark val="out"/>
        <c:minorTickMark val="none"/>
        <c:tickLblPos val="nextTo"/>
        <c:crossAx val="60623680"/>
        <c:crosses val="autoZero"/>
        <c:auto val="1"/>
        <c:lblAlgn val="ctr"/>
        <c:lblOffset val="100"/>
        <c:noMultiLvlLbl val="0"/>
      </c:catAx>
      <c:valAx>
        <c:axId val="60623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2.2222222222222223E-2"/>
              <c:y val="0.280700745456313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709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Bag mRNA</a:t>
            </a:r>
          </a:p>
        </c:rich>
      </c:tx>
      <c:layout>
        <c:manualLayout>
          <c:xMode val="edge"/>
          <c:yMode val="edge"/>
          <c:x val="0.41799999999999993"/>
          <c:y val="2.421096712328593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(Analysis!$K$27,Analysis!$M$27)</c:f>
                <c:numCache>
                  <c:formatCode>General</c:formatCode>
                  <c:ptCount val="2"/>
                  <c:pt idx="0">
                    <c:v>6.0089309612667804E-4</c:v>
                  </c:pt>
                  <c:pt idx="1">
                    <c:v>1.4737692289936248</c:v>
                  </c:pt>
                </c:numCache>
              </c:numRef>
            </c:plus>
            <c:minus>
              <c:numRef>
                <c:f>(Analysis!$K$27,Analysis!$M$27)</c:f>
                <c:numCache>
                  <c:formatCode>General</c:formatCode>
                  <c:ptCount val="2"/>
                  <c:pt idx="0">
                    <c:v>6.0089309612667804E-4</c:v>
                  </c:pt>
                  <c:pt idx="1">
                    <c:v>1.4737692289936248</c:v>
                  </c:pt>
                </c:numCache>
              </c:numRef>
            </c:minus>
          </c:errBars>
          <c:cat>
            <c:strRef>
              <c:f>(Analysis!$J$21,Analysis!$L$21)</c:f>
              <c:strCache>
                <c:ptCount val="2"/>
                <c:pt idx="0">
                  <c:v>All 12:12</c:v>
                </c:pt>
                <c:pt idx="1">
                  <c:v>All 24</c:v>
                </c:pt>
              </c:strCache>
            </c:strRef>
          </c:cat>
          <c:val>
            <c:numRef>
              <c:f>(Analysis!$J$27,Analysis!$L$27)</c:f>
              <c:numCache>
                <c:formatCode>General</c:formatCode>
                <c:ptCount val="2"/>
                <c:pt idx="0">
                  <c:v>2.2060046568316508E-3</c:v>
                </c:pt>
                <c:pt idx="1">
                  <c:v>6.1049857127940301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093120"/>
        <c:axId val="60625408"/>
      </c:barChart>
      <c:catAx>
        <c:axId val="5709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Photoperiod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majorTickMark val="out"/>
        <c:minorTickMark val="none"/>
        <c:tickLblPos val="nextTo"/>
        <c:crossAx val="60625408"/>
        <c:crosses val="autoZero"/>
        <c:auto val="1"/>
        <c:lblAlgn val="ctr"/>
        <c:lblOffset val="100"/>
        <c:noMultiLvlLbl val="0"/>
      </c:catAx>
      <c:valAx>
        <c:axId val="60625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7093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Prkg mRNA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(Analysis!$K$26,Analysis!$M$26)</c:f>
                <c:numCache>
                  <c:formatCode>General</c:formatCode>
                  <c:ptCount val="2"/>
                  <c:pt idx="0">
                    <c:v>5.7548636871755078E-2</c:v>
                  </c:pt>
                  <c:pt idx="1">
                    <c:v>1.9677959097231537E-2</c:v>
                  </c:pt>
                </c:numCache>
              </c:numRef>
            </c:plus>
            <c:minus>
              <c:numRef>
                <c:f>(Analysis!$K$26,Analysis!$M$26)</c:f>
                <c:numCache>
                  <c:formatCode>General</c:formatCode>
                  <c:ptCount val="2"/>
                  <c:pt idx="0">
                    <c:v>5.7548636871755078E-2</c:v>
                  </c:pt>
                  <c:pt idx="1">
                    <c:v>1.9677959097231537E-2</c:v>
                  </c:pt>
                </c:numCache>
              </c:numRef>
            </c:minus>
          </c:errBars>
          <c:cat>
            <c:strRef>
              <c:f>(Analysis!$J$21,Analysis!$L$21)</c:f>
              <c:strCache>
                <c:ptCount val="2"/>
                <c:pt idx="0">
                  <c:v>All 12:12</c:v>
                </c:pt>
                <c:pt idx="1">
                  <c:v>All 24</c:v>
                </c:pt>
              </c:strCache>
            </c:strRef>
          </c:cat>
          <c:val>
            <c:numRef>
              <c:f>(Analysis!$J$26,Analysis!$L$26)</c:f>
              <c:numCache>
                <c:formatCode>General</c:formatCode>
                <c:ptCount val="2"/>
                <c:pt idx="0">
                  <c:v>0.31165032478511229</c:v>
                </c:pt>
                <c:pt idx="1">
                  <c:v>0.21286811007646053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093632"/>
        <c:axId val="60627136"/>
      </c:barChart>
      <c:catAx>
        <c:axId val="5709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Photoperiod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majorTickMark val="out"/>
        <c:minorTickMark val="none"/>
        <c:tickLblPos val="nextTo"/>
        <c:crossAx val="60627136"/>
        <c:crosses val="autoZero"/>
        <c:auto val="1"/>
        <c:lblAlgn val="ctr"/>
        <c:lblOffset val="100"/>
        <c:noMultiLvlLbl val="0"/>
      </c:catAx>
      <c:valAx>
        <c:axId val="606271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2.5000000000000001E-2"/>
              <c:y val="0.300876551392384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709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Hsp mRNA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(Analysis!$O$25,Analysis!$Q$25)</c:f>
                <c:numCache>
                  <c:formatCode>General</c:formatCode>
                  <c:ptCount val="2"/>
                  <c:pt idx="0">
                    <c:v>2.9689887140422631</c:v>
                  </c:pt>
                  <c:pt idx="1">
                    <c:v>3.8069578135486708</c:v>
                  </c:pt>
                </c:numCache>
              </c:numRef>
            </c:plus>
            <c:minus>
              <c:numRef>
                <c:f>(Analysis!$O$25,Analysis!$Q$25)</c:f>
                <c:numCache>
                  <c:formatCode>General</c:formatCode>
                  <c:ptCount val="2"/>
                  <c:pt idx="0">
                    <c:v>2.9689887140422631</c:v>
                  </c:pt>
                  <c:pt idx="1">
                    <c:v>3.8069578135486708</c:v>
                  </c:pt>
                </c:numCache>
              </c:numRef>
            </c:minus>
          </c:errBars>
          <c:cat>
            <c:strRef>
              <c:f>(Analysis!$N$21,Analysis!$P$21)</c:f>
              <c:strCache>
                <c:ptCount val="2"/>
                <c:pt idx="0">
                  <c:v>All Y</c:v>
                </c:pt>
                <c:pt idx="1">
                  <c:v>All N</c:v>
                </c:pt>
              </c:strCache>
            </c:strRef>
          </c:cat>
          <c:val>
            <c:numRef>
              <c:f>(Analysis!$N$25,Analysis!$P$25)</c:f>
              <c:numCache>
                <c:formatCode>General</c:formatCode>
                <c:ptCount val="2"/>
                <c:pt idx="0">
                  <c:v>24.26193657035229</c:v>
                </c:pt>
                <c:pt idx="1">
                  <c:v>19.246107159454137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64672"/>
        <c:axId val="83206144"/>
      </c:barChart>
      <c:catAx>
        <c:axId val="5596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Mechanical stress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majorTickMark val="out"/>
        <c:minorTickMark val="none"/>
        <c:tickLblPos val="nextTo"/>
        <c:crossAx val="83206144"/>
        <c:crosses val="autoZero"/>
        <c:auto val="1"/>
        <c:lblAlgn val="ctr"/>
        <c:lblOffset val="100"/>
        <c:noMultiLvlLbl val="0"/>
      </c:catAx>
      <c:valAx>
        <c:axId val="83206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5964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Prkg mRNA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(Analysis!$O$26,Analysis!$Q$26)</c:f>
                <c:numCache>
                  <c:formatCode>General</c:formatCode>
                  <c:ptCount val="2"/>
                  <c:pt idx="0">
                    <c:v>3.0648803602940259E-2</c:v>
                  </c:pt>
                  <c:pt idx="1">
                    <c:v>5.4744033419684847E-2</c:v>
                  </c:pt>
                </c:numCache>
              </c:numRef>
            </c:plus>
            <c:minus>
              <c:numRef>
                <c:f>(Analysis!$O$26,Analysis!$Q$26)</c:f>
                <c:numCache>
                  <c:formatCode>General</c:formatCode>
                  <c:ptCount val="2"/>
                  <c:pt idx="0">
                    <c:v>3.0648803602940259E-2</c:v>
                  </c:pt>
                  <c:pt idx="1">
                    <c:v>5.4744033419684847E-2</c:v>
                  </c:pt>
                </c:numCache>
              </c:numRef>
            </c:minus>
          </c:errBars>
          <c:cat>
            <c:strRef>
              <c:f>(Analysis!$N$21,Analysis!$P$21)</c:f>
              <c:strCache>
                <c:ptCount val="2"/>
                <c:pt idx="0">
                  <c:v>All Y</c:v>
                </c:pt>
                <c:pt idx="1">
                  <c:v>All N</c:v>
                </c:pt>
              </c:strCache>
            </c:strRef>
          </c:cat>
          <c:val>
            <c:numRef>
              <c:f>(Analysis!$N$26,Analysis!$P$26)</c:f>
              <c:numCache>
                <c:formatCode>General</c:formatCode>
                <c:ptCount val="2"/>
                <c:pt idx="0">
                  <c:v>0.24220741835413964</c:v>
                </c:pt>
                <c:pt idx="1">
                  <c:v>0.28364462142914576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156992"/>
        <c:axId val="83208448"/>
      </c:barChart>
      <c:catAx>
        <c:axId val="8315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Mechanical stress</a:t>
                </a:r>
                <a:endParaRPr lang="en-US" sz="1200">
                  <a:effectLst/>
                </a:endParaRPr>
              </a:p>
            </c:rich>
          </c:tx>
          <c:overlay val="0"/>
        </c:title>
        <c:majorTickMark val="out"/>
        <c:minorTickMark val="none"/>
        <c:tickLblPos val="nextTo"/>
        <c:crossAx val="83208448"/>
        <c:crosses val="autoZero"/>
        <c:auto val="1"/>
        <c:lblAlgn val="ctr"/>
        <c:lblOffset val="100"/>
        <c:noMultiLvlLbl val="0"/>
      </c:catAx>
      <c:valAx>
        <c:axId val="832084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315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Bag mRNA</a:t>
            </a:r>
          </a:p>
        </c:rich>
      </c:tx>
      <c:layout>
        <c:manualLayout>
          <c:xMode val="edge"/>
          <c:yMode val="edge"/>
          <c:x val="0.41799999999999993"/>
          <c:y val="2.421096712328593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(Analysis!$O$27,Analysis!$Q$27)</c:f>
                <c:numCache>
                  <c:formatCode>General</c:formatCode>
                  <c:ptCount val="2"/>
                  <c:pt idx="0">
                    <c:v>0.52480822185647036</c:v>
                  </c:pt>
                  <c:pt idx="1">
                    <c:v>1.5233900361733421</c:v>
                  </c:pt>
                </c:numCache>
              </c:numRef>
            </c:plus>
            <c:minus>
              <c:numRef>
                <c:f>(Analysis!$O$27,Analysis!$Q$27)</c:f>
                <c:numCache>
                  <c:formatCode>General</c:formatCode>
                  <c:ptCount val="2"/>
                  <c:pt idx="0">
                    <c:v>0.52480822185647036</c:v>
                  </c:pt>
                  <c:pt idx="1">
                    <c:v>1.5233900361733421</c:v>
                  </c:pt>
                </c:numCache>
              </c:numRef>
            </c:minus>
          </c:errBars>
          <c:cat>
            <c:strRef>
              <c:f>(Analysis!$N$21,Analysis!$P$21)</c:f>
              <c:strCache>
                <c:ptCount val="2"/>
                <c:pt idx="0">
                  <c:v>All Y</c:v>
                </c:pt>
                <c:pt idx="1">
                  <c:v>All N</c:v>
                </c:pt>
              </c:strCache>
            </c:strRef>
          </c:cat>
          <c:val>
            <c:numRef>
              <c:f>(Analysis!$N$27,Analysis!$P$27)</c:f>
              <c:numCache>
                <c:formatCode>General</c:formatCode>
                <c:ptCount val="2"/>
                <c:pt idx="0">
                  <c:v>0.84963126059795957</c:v>
                </c:pt>
                <c:pt idx="1">
                  <c:v>5.2575604568529029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64160"/>
        <c:axId val="83210176"/>
      </c:barChart>
      <c:catAx>
        <c:axId val="5596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Mechanical stress</a:t>
                </a:r>
                <a:endParaRPr lang="en-US" sz="1200">
                  <a:effectLst/>
                </a:endParaRPr>
              </a:p>
            </c:rich>
          </c:tx>
          <c:overlay val="0"/>
        </c:title>
        <c:majorTickMark val="out"/>
        <c:minorTickMark val="none"/>
        <c:tickLblPos val="nextTo"/>
        <c:crossAx val="83210176"/>
        <c:crosses val="autoZero"/>
        <c:auto val="1"/>
        <c:lblAlgn val="ctr"/>
        <c:lblOffset val="100"/>
        <c:noMultiLvlLbl val="0"/>
      </c:catAx>
      <c:valAx>
        <c:axId val="832101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96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U2a mRNA level </a:t>
            </a:r>
          </a:p>
        </c:rich>
      </c:tx>
      <c:layout>
        <c:manualLayout>
          <c:xMode val="edge"/>
          <c:yMode val="edge"/>
          <c:x val="0.21419439170894147"/>
          <c:y val="5.289257116202619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(Analysis!$C$23,Analysis!$E$23,Analysis!$G$23,Analysis!$I$23)</c:f>
                <c:numCache>
                  <c:formatCode>General</c:formatCode>
                  <c:ptCount val="4"/>
                  <c:pt idx="0">
                    <c:v>1.2009018554298529</c:v>
                  </c:pt>
                  <c:pt idx="1">
                    <c:v>0.38811353901338719</c:v>
                  </c:pt>
                  <c:pt idx="2">
                    <c:v>0.86575188802763003</c:v>
                  </c:pt>
                  <c:pt idx="3">
                    <c:v>1.8858745294936614</c:v>
                  </c:pt>
                </c:numCache>
              </c:numRef>
            </c:plus>
            <c:minus>
              <c:numRef>
                <c:f>(Analysis!$C$23,Analysis!$E$23,Analysis!$G$23,Analysis!$I$23)</c:f>
                <c:numCache>
                  <c:formatCode>General</c:formatCode>
                  <c:ptCount val="4"/>
                  <c:pt idx="0">
                    <c:v>1.2009018554298529</c:v>
                  </c:pt>
                  <c:pt idx="1">
                    <c:v>0.38811353901338719</c:v>
                  </c:pt>
                  <c:pt idx="2">
                    <c:v>0.86575188802763003</c:v>
                  </c:pt>
                  <c:pt idx="3">
                    <c:v>1.8858745294936614</c:v>
                  </c:pt>
                </c:numCache>
              </c:numRef>
            </c:minus>
          </c:errBars>
          <c:cat>
            <c:strRef>
              <c:f>(Analysis!$B$21,Analysis!$D$21,Analysis!$F$21,Analysis!$H$21)</c:f>
              <c:strCache>
                <c:ptCount val="4"/>
                <c:pt idx="0">
                  <c:v>12_Y</c:v>
                </c:pt>
                <c:pt idx="1">
                  <c:v>12_N</c:v>
                </c:pt>
                <c:pt idx="2">
                  <c:v>24_Y</c:v>
                </c:pt>
                <c:pt idx="3">
                  <c:v>24_N</c:v>
                </c:pt>
              </c:strCache>
            </c:strRef>
          </c:cat>
          <c:val>
            <c:numRef>
              <c:f>(Analysis!$B$23,Analysis!$D$23,Analysis!$F$23,Analysis!$H$23)</c:f>
              <c:numCache>
                <c:formatCode>General</c:formatCode>
                <c:ptCount val="4"/>
                <c:pt idx="0">
                  <c:v>3.5283838054405638</c:v>
                </c:pt>
                <c:pt idx="1">
                  <c:v>2.6493641510850638</c:v>
                </c:pt>
                <c:pt idx="2">
                  <c:v>2.8480746528647085</c:v>
                </c:pt>
                <c:pt idx="3">
                  <c:v>10.856121876986835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65184"/>
        <c:axId val="55828480"/>
      </c:lineChart>
      <c:catAx>
        <c:axId val="5596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Treatment types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5828480"/>
        <c:crosses val="autoZero"/>
        <c:auto val="1"/>
        <c:lblAlgn val="ctr"/>
        <c:lblOffset val="100"/>
        <c:noMultiLvlLbl val="0"/>
      </c:catAx>
      <c:valAx>
        <c:axId val="55828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Realtive mRNA</a:t>
                </a:r>
                <a:r>
                  <a:rPr lang="en-US" baseline="0"/>
                  <a:t> level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596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Igfr mRNA level </a:t>
            </a:r>
          </a:p>
        </c:rich>
      </c:tx>
      <c:layout>
        <c:manualLayout>
          <c:xMode val="edge"/>
          <c:yMode val="edge"/>
          <c:x val="0.21419439170894147"/>
          <c:y val="5.289257116202619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(Analysis!$C$24,Analysis!$E$24,Analysis!$G$24,Analysis!$I$24)</c:f>
                <c:numCache>
                  <c:formatCode>General</c:formatCode>
                  <c:ptCount val="4"/>
                  <c:pt idx="0">
                    <c:v>1.407253964499847E-2</c:v>
                  </c:pt>
                  <c:pt idx="1">
                    <c:v>5.0048088159295026E-2</c:v>
                  </c:pt>
                  <c:pt idx="2">
                    <c:v>9.819492674047485E-2</c:v>
                  </c:pt>
                  <c:pt idx="3">
                    <c:v>1.3938242675695406E-2</c:v>
                  </c:pt>
                </c:numCache>
              </c:numRef>
            </c:plus>
            <c:minus>
              <c:numRef>
                <c:f>(Analysis!$C$24,Analysis!$E$24,Analysis!$G$24,Analysis!$I$24)</c:f>
                <c:numCache>
                  <c:formatCode>General</c:formatCode>
                  <c:ptCount val="4"/>
                  <c:pt idx="0">
                    <c:v>1.407253964499847E-2</c:v>
                  </c:pt>
                  <c:pt idx="1">
                    <c:v>5.0048088159295026E-2</c:v>
                  </c:pt>
                  <c:pt idx="2">
                    <c:v>9.819492674047485E-2</c:v>
                  </c:pt>
                  <c:pt idx="3">
                    <c:v>1.3938242675695406E-2</c:v>
                  </c:pt>
                </c:numCache>
              </c:numRef>
            </c:minus>
          </c:errBars>
          <c:cat>
            <c:strRef>
              <c:f>(Analysis!$B$21,Analysis!$D$21,Analysis!$F$21,Analysis!$H$21)</c:f>
              <c:strCache>
                <c:ptCount val="4"/>
                <c:pt idx="0">
                  <c:v>12_Y</c:v>
                </c:pt>
                <c:pt idx="1">
                  <c:v>12_N</c:v>
                </c:pt>
                <c:pt idx="2">
                  <c:v>24_Y</c:v>
                </c:pt>
                <c:pt idx="3">
                  <c:v>24_N</c:v>
                </c:pt>
              </c:strCache>
            </c:strRef>
          </c:cat>
          <c:val>
            <c:numRef>
              <c:f>(Analysis!$B$24,Analysis!$D$24,Analysis!$F$24,Analysis!$H$24)</c:f>
              <c:numCache>
                <c:formatCode>General</c:formatCode>
                <c:ptCount val="4"/>
                <c:pt idx="0">
                  <c:v>0.13609429633615713</c:v>
                </c:pt>
                <c:pt idx="1">
                  <c:v>0.18650441910324086</c:v>
                </c:pt>
                <c:pt idx="2">
                  <c:v>0.35810513324464205</c:v>
                </c:pt>
                <c:pt idx="3">
                  <c:v>0.14995723009401149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65696"/>
        <c:axId val="55830208"/>
      </c:lineChart>
      <c:catAx>
        <c:axId val="5596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Treatment types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5830208"/>
        <c:crosses val="autoZero"/>
        <c:auto val="1"/>
        <c:lblAlgn val="ctr"/>
        <c:lblOffset val="100"/>
        <c:noMultiLvlLbl val="0"/>
      </c:catAx>
      <c:valAx>
        <c:axId val="558302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Realtive mRNA</a:t>
                </a:r>
                <a:r>
                  <a:rPr lang="en-US" baseline="0"/>
                  <a:t> level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596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Hsp mRNA level </a:t>
            </a:r>
          </a:p>
        </c:rich>
      </c:tx>
      <c:layout>
        <c:manualLayout>
          <c:xMode val="edge"/>
          <c:yMode val="edge"/>
          <c:x val="0.59891112425176107"/>
          <c:y val="4.8484856898524005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(Analysis!$C$25,Analysis!$E$25,Analysis!$G$25,Analysis!$I$25)</c:f>
                <c:numCache>
                  <c:formatCode>General</c:formatCode>
                  <c:ptCount val="4"/>
                  <c:pt idx="0">
                    <c:v>4.4503152746627359</c:v>
                  </c:pt>
                  <c:pt idx="1">
                    <c:v>7.0734690078328901</c:v>
                  </c:pt>
                  <c:pt idx="2">
                    <c:v>3.9855152104102292</c:v>
                  </c:pt>
                  <c:pt idx="3">
                    <c:v>1.3482009136426287</c:v>
                  </c:pt>
                </c:numCache>
              </c:numRef>
            </c:plus>
            <c:minus>
              <c:numRef>
                <c:f>(Analysis!$C$25,Analysis!$E$25,Analysis!$G$25,Analysis!$I$25)</c:f>
                <c:numCache>
                  <c:formatCode>General</c:formatCode>
                  <c:ptCount val="4"/>
                  <c:pt idx="0">
                    <c:v>4.4503152746627359</c:v>
                  </c:pt>
                  <c:pt idx="1">
                    <c:v>7.0734690078328901</c:v>
                  </c:pt>
                  <c:pt idx="2">
                    <c:v>3.9855152104102292</c:v>
                  </c:pt>
                  <c:pt idx="3">
                    <c:v>1.3482009136426287</c:v>
                  </c:pt>
                </c:numCache>
              </c:numRef>
            </c:minus>
          </c:errBars>
          <c:cat>
            <c:strRef>
              <c:f>(Analysis!$B$21,Analysis!$D$21,Analysis!$F$21,Analysis!$H$21)</c:f>
              <c:strCache>
                <c:ptCount val="4"/>
                <c:pt idx="0">
                  <c:v>12_Y</c:v>
                </c:pt>
                <c:pt idx="1">
                  <c:v>12_N</c:v>
                </c:pt>
                <c:pt idx="2">
                  <c:v>24_Y</c:v>
                </c:pt>
                <c:pt idx="3">
                  <c:v>24_N</c:v>
                </c:pt>
              </c:strCache>
            </c:strRef>
          </c:cat>
          <c:val>
            <c:numRef>
              <c:f>(Analysis!$B$25,Analysis!$D$25,Analysis!$F$25,Analysis!$H$25)</c:f>
              <c:numCache>
                <c:formatCode>General</c:formatCode>
                <c:ptCount val="4"/>
                <c:pt idx="0">
                  <c:v>26.843522514065622</c:v>
                </c:pt>
                <c:pt idx="1">
                  <c:v>25.96127179893459</c:v>
                </c:pt>
                <c:pt idx="2">
                  <c:v>21.680350626638955</c:v>
                </c:pt>
                <c:pt idx="3">
                  <c:v>12.53094251997369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66208"/>
        <c:axId val="55831936"/>
      </c:lineChart>
      <c:catAx>
        <c:axId val="5596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Treatment types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5831936"/>
        <c:crosses val="autoZero"/>
        <c:auto val="1"/>
        <c:lblAlgn val="ctr"/>
        <c:lblOffset val="100"/>
        <c:noMultiLvlLbl val="0"/>
      </c:catAx>
      <c:valAx>
        <c:axId val="558319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Realtive mRNA</a:t>
                </a:r>
                <a:r>
                  <a:rPr lang="en-US" baseline="0"/>
                  <a:t> level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596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Prkg mRNA level </a:t>
            </a:r>
          </a:p>
        </c:rich>
      </c:tx>
      <c:layout>
        <c:manualLayout>
          <c:xMode val="edge"/>
          <c:yMode val="edge"/>
          <c:x val="0.52776487919247239"/>
          <c:y val="4.4077142635021827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(Analysis!$C$26,Analysis!$E$26,Analysis!$G$26,Analysis!$I$26)</c:f>
                <c:numCache>
                  <c:formatCode>General</c:formatCode>
                  <c:ptCount val="4"/>
                  <c:pt idx="0">
                    <c:v>4.8302287420076133E-2</c:v>
                  </c:pt>
                  <c:pt idx="1">
                    <c:v>0.10690108668315045</c:v>
                  </c:pt>
                  <c:pt idx="2">
                    <c:v>3.2797683935527747E-2</c:v>
                  </c:pt>
                  <c:pt idx="3">
                    <c:v>2.3408512785483771E-2</c:v>
                  </c:pt>
                </c:numCache>
              </c:numRef>
            </c:plus>
            <c:minus>
              <c:numRef>
                <c:f>(Analysis!$C$26,Analysis!$E$26,Analysis!$G$26,Analysis!$I$26)</c:f>
                <c:numCache>
                  <c:formatCode>General</c:formatCode>
                  <c:ptCount val="4"/>
                  <c:pt idx="0">
                    <c:v>4.8302287420076133E-2</c:v>
                  </c:pt>
                  <c:pt idx="1">
                    <c:v>0.10690108668315045</c:v>
                  </c:pt>
                  <c:pt idx="2">
                    <c:v>3.2797683935527747E-2</c:v>
                  </c:pt>
                  <c:pt idx="3">
                    <c:v>2.3408512785483771E-2</c:v>
                  </c:pt>
                </c:numCache>
              </c:numRef>
            </c:minus>
          </c:errBars>
          <c:cat>
            <c:strRef>
              <c:f>(Analysis!$B$21,Analysis!$D$21,Analysis!$F$21,Analysis!$H$21)</c:f>
              <c:strCache>
                <c:ptCount val="4"/>
                <c:pt idx="0">
                  <c:v>12_Y</c:v>
                </c:pt>
                <c:pt idx="1">
                  <c:v>12_N</c:v>
                </c:pt>
                <c:pt idx="2">
                  <c:v>24_Y</c:v>
                </c:pt>
                <c:pt idx="3">
                  <c:v>24_N</c:v>
                </c:pt>
              </c:strCache>
            </c:strRef>
          </c:cat>
          <c:val>
            <c:numRef>
              <c:f>(Analysis!$B$26,Analysis!$D$26,Analysis!$F$26,Analysis!$H$26)</c:f>
              <c:numCache>
                <c:formatCode>General</c:formatCode>
                <c:ptCount val="4"/>
                <c:pt idx="0">
                  <c:v>0.28437412267614409</c:v>
                </c:pt>
                <c:pt idx="1">
                  <c:v>0.33892652689408043</c:v>
                </c:pt>
                <c:pt idx="2">
                  <c:v>0.19582404359993477</c:v>
                </c:pt>
                <c:pt idx="3">
                  <c:v>0.2283627159642112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66720"/>
        <c:axId val="55833664"/>
      </c:lineChart>
      <c:catAx>
        <c:axId val="5596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Treatment types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5833664"/>
        <c:crosses val="autoZero"/>
        <c:auto val="1"/>
        <c:lblAlgn val="ctr"/>
        <c:lblOffset val="100"/>
        <c:noMultiLvlLbl val="0"/>
      </c:catAx>
      <c:valAx>
        <c:axId val="55833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Realtive mRNA</a:t>
                </a:r>
                <a:r>
                  <a:rPr lang="en-US" baseline="0"/>
                  <a:t> level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596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Bag mRNA level </a:t>
            </a:r>
          </a:p>
        </c:rich>
      </c:tx>
      <c:layout>
        <c:manualLayout>
          <c:xMode val="edge"/>
          <c:yMode val="edge"/>
          <c:x val="0.21419439170894147"/>
          <c:y val="5.289257116202619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(Analysis!$C$27,Analysis!$E$27,Analysis!$G$27,Analysis!$I$27)</c:f>
                <c:numCache>
                  <c:formatCode>General</c:formatCode>
                  <c:ptCount val="4"/>
                  <c:pt idx="0">
                    <c:v>1.1857994744287131E-3</c:v>
                  </c:pt>
                  <c:pt idx="1">
                    <c:v>3.0619042967953134E-4</c:v>
                  </c:pt>
                  <c:pt idx="2">
                    <c:v>1.0066031126597392</c:v>
                  </c:pt>
                  <c:pt idx="3">
                    <c:v>2.0549101826316738</c:v>
                  </c:pt>
                </c:numCache>
              </c:numRef>
            </c:plus>
            <c:minus>
              <c:numRef>
                <c:f>(Analysis!$C$27,Analysis!$E$27,Analysis!$G$27,Analysis!$I$27)</c:f>
                <c:numCache>
                  <c:formatCode>General</c:formatCode>
                  <c:ptCount val="4"/>
                  <c:pt idx="0">
                    <c:v>1.1857994744287131E-3</c:v>
                  </c:pt>
                  <c:pt idx="1">
                    <c:v>3.0619042967953134E-4</c:v>
                  </c:pt>
                  <c:pt idx="2">
                    <c:v>1.0066031126597392</c:v>
                  </c:pt>
                  <c:pt idx="3">
                    <c:v>2.0549101826316738</c:v>
                  </c:pt>
                </c:numCache>
              </c:numRef>
            </c:minus>
          </c:errBars>
          <c:cat>
            <c:strRef>
              <c:f>(Analysis!$B$21,Analysis!$D$21,Analysis!$F$21,Analysis!$H$21)</c:f>
              <c:strCache>
                <c:ptCount val="4"/>
                <c:pt idx="0">
                  <c:v>12_Y</c:v>
                </c:pt>
                <c:pt idx="1">
                  <c:v>12_N</c:v>
                </c:pt>
                <c:pt idx="2">
                  <c:v>24_Y</c:v>
                </c:pt>
                <c:pt idx="3">
                  <c:v>24_N</c:v>
                </c:pt>
              </c:strCache>
            </c:strRef>
          </c:cat>
          <c:val>
            <c:numRef>
              <c:f>(Analysis!$B$27,Analysis!$D$27,Analysis!$F$27,Analysis!$H$27)</c:f>
              <c:numCache>
                <c:formatCode>General</c:formatCode>
                <c:ptCount val="4"/>
                <c:pt idx="0">
                  <c:v>2.4943757866506236E-3</c:v>
                </c:pt>
                <c:pt idx="1">
                  <c:v>1.9176335270126772E-3</c:v>
                </c:pt>
                <c:pt idx="2">
                  <c:v>1.6967681454092682</c:v>
                </c:pt>
                <c:pt idx="3">
                  <c:v>10.513203280178795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67232"/>
        <c:axId val="55835392"/>
      </c:lineChart>
      <c:catAx>
        <c:axId val="5596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Treatment types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5835392"/>
        <c:crosses val="autoZero"/>
        <c:auto val="1"/>
        <c:lblAlgn val="ctr"/>
        <c:lblOffset val="100"/>
        <c:noMultiLvlLbl val="0"/>
      </c:catAx>
      <c:valAx>
        <c:axId val="55835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Realtive mRNA</a:t>
                </a:r>
                <a:r>
                  <a:rPr lang="en-US" baseline="0"/>
                  <a:t> level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596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Pygm mRNA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(Analysis!$K$22,Analysis!$M$22)</c:f>
                <c:numCache>
                  <c:formatCode>General</c:formatCode>
                  <c:ptCount val="2"/>
                  <c:pt idx="0">
                    <c:v>4.7665291983214272E-2</c:v>
                  </c:pt>
                  <c:pt idx="1">
                    <c:v>0.20996784292922266</c:v>
                  </c:pt>
                </c:numCache>
              </c:numRef>
            </c:plus>
            <c:minus>
              <c:numRef>
                <c:f>(Analysis!$K$22,Analysis!$M$22)</c:f>
                <c:numCache>
                  <c:formatCode>General</c:formatCode>
                  <c:ptCount val="2"/>
                  <c:pt idx="0">
                    <c:v>4.7665291983214272E-2</c:v>
                  </c:pt>
                  <c:pt idx="1">
                    <c:v>0.20996784292922266</c:v>
                  </c:pt>
                </c:numCache>
              </c:numRef>
            </c:minus>
          </c:errBars>
          <c:cat>
            <c:strRef>
              <c:f>(Analysis!$J$21,Analysis!$L$21)</c:f>
              <c:strCache>
                <c:ptCount val="2"/>
                <c:pt idx="0">
                  <c:v>All 12:12</c:v>
                </c:pt>
                <c:pt idx="1">
                  <c:v>All 24</c:v>
                </c:pt>
              </c:strCache>
            </c:strRef>
          </c:cat>
          <c:val>
            <c:numRef>
              <c:f>(Analysis!$J$22,Analysis!$L$22)</c:f>
              <c:numCache>
                <c:formatCode>General</c:formatCode>
                <c:ptCount val="2"/>
                <c:pt idx="0">
                  <c:v>0.37336946178753044</c:v>
                </c:pt>
                <c:pt idx="1">
                  <c:v>0.86087461483516092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090048"/>
        <c:axId val="57049664"/>
      </c:barChart>
      <c:catAx>
        <c:axId val="5709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Photoperiod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7049664"/>
        <c:crosses val="autoZero"/>
        <c:auto val="1"/>
        <c:lblAlgn val="ctr"/>
        <c:lblOffset val="100"/>
        <c:noMultiLvlLbl val="0"/>
      </c:catAx>
      <c:valAx>
        <c:axId val="57049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7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U2a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(Analysis!$O$23,Analysis!$Q$23)</c:f>
                <c:numCache>
                  <c:formatCode>General</c:formatCode>
                  <c:ptCount val="2"/>
                  <c:pt idx="0">
                    <c:v>0.72618255365074191</c:v>
                  </c:pt>
                  <c:pt idx="1">
                    <c:v>1.343028450648553</c:v>
                  </c:pt>
                </c:numCache>
              </c:numRef>
            </c:plus>
            <c:minus>
              <c:numRef>
                <c:f>(Analysis!$O$23,Analysis!$Q$23)</c:f>
                <c:numCache>
                  <c:formatCode>General</c:formatCode>
                  <c:ptCount val="2"/>
                  <c:pt idx="0">
                    <c:v>0.72618255365074191</c:v>
                  </c:pt>
                  <c:pt idx="1">
                    <c:v>1.343028450648553</c:v>
                  </c:pt>
                </c:numCache>
              </c:numRef>
            </c:minus>
          </c:errBars>
          <c:cat>
            <c:strRef>
              <c:f>(Analysis!$J$21,Analysis!$L$21)</c:f>
              <c:strCache>
                <c:ptCount val="2"/>
                <c:pt idx="0">
                  <c:v>All 12:12</c:v>
                </c:pt>
                <c:pt idx="1">
                  <c:v>All 24</c:v>
                </c:pt>
              </c:strCache>
            </c:strRef>
          </c:cat>
          <c:val>
            <c:numRef>
              <c:f>(Analysis!$J$23,Analysis!$L$23)</c:f>
              <c:numCache>
                <c:formatCode>General</c:formatCode>
                <c:ptCount val="2"/>
                <c:pt idx="0">
                  <c:v>3.1098030176522311</c:v>
                </c:pt>
                <c:pt idx="1">
                  <c:v>6.8520982649257709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090560"/>
        <c:axId val="57051392"/>
      </c:barChart>
      <c:catAx>
        <c:axId val="570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Photoperiod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majorTickMark val="out"/>
        <c:minorTickMark val="none"/>
        <c:tickLblPos val="nextTo"/>
        <c:crossAx val="57051392"/>
        <c:crosses val="autoZero"/>
        <c:auto val="1"/>
        <c:lblAlgn val="ctr"/>
        <c:lblOffset val="100"/>
        <c:noMultiLvlLbl val="0"/>
      </c:catAx>
      <c:valAx>
        <c:axId val="57051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7090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Igfr mRNA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(Analysis!$O$24,Analysis!$Q$24)</c:f>
                <c:numCache>
                  <c:formatCode>General</c:formatCode>
                  <c:ptCount val="2"/>
                  <c:pt idx="0">
                    <c:v>5.4126660526309711E-2</c:v>
                  </c:pt>
                  <c:pt idx="1">
                    <c:v>2.5662046222235158E-2</c:v>
                  </c:pt>
                </c:numCache>
              </c:numRef>
            </c:plus>
            <c:minus>
              <c:numRef>
                <c:f>(Analysis!$O$24,Analysis!$Q$24)</c:f>
                <c:numCache>
                  <c:formatCode>General</c:formatCode>
                  <c:ptCount val="2"/>
                  <c:pt idx="0">
                    <c:v>5.4126660526309711E-2</c:v>
                  </c:pt>
                  <c:pt idx="1">
                    <c:v>2.5662046222235158E-2</c:v>
                  </c:pt>
                </c:numCache>
              </c:numRef>
            </c:minus>
          </c:errBars>
          <c:cat>
            <c:strRef>
              <c:f>(Analysis!$J$21,Analysis!$L$21)</c:f>
              <c:strCache>
                <c:ptCount val="2"/>
                <c:pt idx="0">
                  <c:v>All 12:12</c:v>
                </c:pt>
                <c:pt idx="1">
                  <c:v>All 24</c:v>
                </c:pt>
              </c:strCache>
            </c:strRef>
          </c:cat>
          <c:val>
            <c:numRef>
              <c:f>(Analysis!$J$24,Analysis!$L$24)</c:f>
              <c:numCache>
                <c:formatCode>General</c:formatCode>
                <c:ptCount val="2"/>
                <c:pt idx="0">
                  <c:v>0.161299357719699</c:v>
                </c:pt>
                <c:pt idx="1">
                  <c:v>0.25403118166932676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98528"/>
        <c:axId val="57053120"/>
      </c:barChart>
      <c:catAx>
        <c:axId val="5339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Photoperiod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majorTickMark val="out"/>
        <c:minorTickMark val="none"/>
        <c:tickLblPos val="nextTo"/>
        <c:crossAx val="57053120"/>
        <c:crosses val="autoZero"/>
        <c:auto val="1"/>
        <c:lblAlgn val="ctr"/>
        <c:lblOffset val="100"/>
        <c:noMultiLvlLbl val="0"/>
      </c:catAx>
      <c:valAx>
        <c:axId val="570531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 i="0" baseline="0">
                    <a:effectLst/>
                  </a:rPr>
                  <a:t>Realtive mRNA level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39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35</xdr:row>
      <xdr:rowOff>142875</xdr:rowOff>
    </xdr:from>
    <xdr:to>
      <xdr:col>3</xdr:col>
      <xdr:colOff>552450</xdr:colOff>
      <xdr:row>50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51</xdr:row>
      <xdr:rowOff>28575</xdr:rowOff>
    </xdr:from>
    <xdr:to>
      <xdr:col>3</xdr:col>
      <xdr:colOff>533400</xdr:colOff>
      <xdr:row>66</xdr:row>
      <xdr:rowOff>52387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733425</xdr:colOff>
      <xdr:row>35</xdr:row>
      <xdr:rowOff>161925</xdr:rowOff>
    </xdr:from>
    <xdr:to>
      <xdr:col>9</xdr:col>
      <xdr:colOff>466725</xdr:colOff>
      <xdr:row>50</xdr:row>
      <xdr:rowOff>185737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733425</xdr:colOff>
      <xdr:row>51</xdr:row>
      <xdr:rowOff>95250</xdr:rowOff>
    </xdr:from>
    <xdr:to>
      <xdr:col>9</xdr:col>
      <xdr:colOff>466725</xdr:colOff>
      <xdr:row>66</xdr:row>
      <xdr:rowOff>119062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619125</xdr:colOff>
      <xdr:row>35</xdr:row>
      <xdr:rowOff>152400</xdr:rowOff>
    </xdr:from>
    <xdr:to>
      <xdr:col>15</xdr:col>
      <xdr:colOff>352425</xdr:colOff>
      <xdr:row>50</xdr:row>
      <xdr:rowOff>176212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609600</xdr:colOff>
      <xdr:row>51</xdr:row>
      <xdr:rowOff>123825</xdr:rowOff>
    </xdr:from>
    <xdr:to>
      <xdr:col>15</xdr:col>
      <xdr:colOff>342900</xdr:colOff>
      <xdr:row>66</xdr:row>
      <xdr:rowOff>147637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653141</xdr:colOff>
      <xdr:row>19</xdr:row>
      <xdr:rowOff>91165</xdr:rowOff>
    </xdr:from>
    <xdr:to>
      <xdr:col>23</xdr:col>
      <xdr:colOff>163284</xdr:colOff>
      <xdr:row>35</xdr:row>
      <xdr:rowOff>190499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476249</xdr:colOff>
      <xdr:row>19</xdr:row>
      <xdr:rowOff>122464</xdr:rowOff>
    </xdr:from>
    <xdr:to>
      <xdr:col>28</xdr:col>
      <xdr:colOff>830035</xdr:colOff>
      <xdr:row>36</xdr:row>
      <xdr:rowOff>31298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381000</xdr:colOff>
      <xdr:row>19</xdr:row>
      <xdr:rowOff>122465</xdr:rowOff>
    </xdr:from>
    <xdr:to>
      <xdr:col>34</xdr:col>
      <xdr:colOff>734786</xdr:colOff>
      <xdr:row>36</xdr:row>
      <xdr:rowOff>31299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95248</xdr:colOff>
      <xdr:row>58</xdr:row>
      <xdr:rowOff>0</xdr:rowOff>
    </xdr:from>
    <xdr:to>
      <xdr:col>23</xdr:col>
      <xdr:colOff>449033</xdr:colOff>
      <xdr:row>74</xdr:row>
      <xdr:rowOff>99334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761998</xdr:colOff>
      <xdr:row>58</xdr:row>
      <xdr:rowOff>31299</xdr:rowOff>
    </xdr:from>
    <xdr:to>
      <xdr:col>29</xdr:col>
      <xdr:colOff>272141</xdr:colOff>
      <xdr:row>74</xdr:row>
      <xdr:rowOff>130633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598713</xdr:colOff>
      <xdr:row>37</xdr:row>
      <xdr:rowOff>31299</xdr:rowOff>
    </xdr:from>
    <xdr:to>
      <xdr:col>23</xdr:col>
      <xdr:colOff>108856</xdr:colOff>
      <xdr:row>53</xdr:row>
      <xdr:rowOff>130633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29</xdr:col>
      <xdr:colOff>653141</xdr:colOff>
      <xdr:row>58</xdr:row>
      <xdr:rowOff>85729</xdr:rowOff>
    </xdr:from>
    <xdr:to>
      <xdr:col>35</xdr:col>
      <xdr:colOff>163284</xdr:colOff>
      <xdr:row>74</xdr:row>
      <xdr:rowOff>185063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29</xdr:col>
      <xdr:colOff>394605</xdr:colOff>
      <xdr:row>37</xdr:row>
      <xdr:rowOff>126549</xdr:rowOff>
    </xdr:from>
    <xdr:to>
      <xdr:col>34</xdr:col>
      <xdr:colOff>748391</xdr:colOff>
      <xdr:row>54</xdr:row>
      <xdr:rowOff>35383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598714</xdr:colOff>
      <xdr:row>37</xdr:row>
      <xdr:rowOff>122464</xdr:rowOff>
    </xdr:from>
    <xdr:to>
      <xdr:col>29</xdr:col>
      <xdr:colOff>108857</xdr:colOff>
      <xdr:row>54</xdr:row>
      <xdr:rowOff>31298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816428</xdr:colOff>
      <xdr:row>75</xdr:row>
      <xdr:rowOff>108857</xdr:rowOff>
    </xdr:from>
    <xdr:to>
      <xdr:col>23</xdr:col>
      <xdr:colOff>326571</xdr:colOff>
      <xdr:row>92</xdr:row>
      <xdr:rowOff>17691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707570</xdr:colOff>
      <xdr:row>75</xdr:row>
      <xdr:rowOff>108857</xdr:rowOff>
    </xdr:from>
    <xdr:to>
      <xdr:col>29</xdr:col>
      <xdr:colOff>217713</xdr:colOff>
      <xdr:row>92</xdr:row>
      <xdr:rowOff>17691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29</xdr:col>
      <xdr:colOff>666749</xdr:colOff>
      <xdr:row>75</xdr:row>
      <xdr:rowOff>81643</xdr:rowOff>
    </xdr:from>
    <xdr:to>
      <xdr:col>35</xdr:col>
      <xdr:colOff>176892</xdr:colOff>
      <xdr:row>91</xdr:row>
      <xdr:rowOff>180977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92"/>
  <sheetViews>
    <sheetView workbookViewId="0">
      <pane xSplit="1" ySplit="4" topLeftCell="B5" activePane="bottomRight" state="frozen"/>
      <selection activeCell="B2" sqref="B2"/>
      <selection pane="topRight" activeCell="B2" sqref="B2"/>
      <selection pane="bottomLeft" activeCell="B2" sqref="B2"/>
      <selection pane="bottomRight" activeCell="B98" sqref="B98"/>
    </sheetView>
  </sheetViews>
  <sheetFormatPr defaultColWidth="8.5703125" defaultRowHeight="15" customHeight="1" x14ac:dyDescent="0.25"/>
  <cols>
    <col min="1" max="1" width="28" style="6" customWidth="1"/>
    <col min="2" max="93" width="15.28515625" style="5" customWidth="1"/>
    <col min="94" max="97" width="13.5703125" style="5" customWidth="1"/>
    <col min="98" max="98" width="8.5703125" style="4" customWidth="1"/>
    <col min="99" max="16384" width="8.5703125" style="4"/>
  </cols>
  <sheetData>
    <row r="1" spans="1:97" ht="15" customHeight="1" x14ac:dyDescent="0.25">
      <c r="B1" s="13" t="s">
        <v>324</v>
      </c>
      <c r="C1" s="10" t="s">
        <v>323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</row>
    <row r="2" spans="1:97" ht="15" customHeight="1" x14ac:dyDescent="0.25"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1</v>
      </c>
      <c r="I2" s="12">
        <v>2</v>
      </c>
      <c r="J2" s="12">
        <v>3</v>
      </c>
      <c r="K2" s="12">
        <v>4</v>
      </c>
      <c r="L2" s="12">
        <v>5</v>
      </c>
      <c r="M2" s="12">
        <v>6</v>
      </c>
      <c r="N2" s="12">
        <v>7</v>
      </c>
      <c r="O2" s="12">
        <v>8</v>
      </c>
      <c r="P2" s="12">
        <v>9</v>
      </c>
      <c r="Q2" s="12">
        <v>10</v>
      </c>
      <c r="R2" s="12">
        <v>11</v>
      </c>
      <c r="S2" s="12">
        <v>12</v>
      </c>
      <c r="T2" s="12">
        <v>7</v>
      </c>
      <c r="U2" s="12">
        <v>8</v>
      </c>
      <c r="V2" s="12">
        <v>9</v>
      </c>
      <c r="W2" s="12">
        <v>10</v>
      </c>
      <c r="X2" s="12">
        <v>11</v>
      </c>
      <c r="Y2" s="12">
        <v>12</v>
      </c>
      <c r="Z2" s="12">
        <v>13</v>
      </c>
      <c r="AA2" s="12">
        <v>14</v>
      </c>
      <c r="AB2" s="12">
        <v>15</v>
      </c>
      <c r="AC2" s="12">
        <v>16</v>
      </c>
      <c r="AD2" s="12">
        <v>17</v>
      </c>
      <c r="AE2" s="12">
        <v>18</v>
      </c>
      <c r="AF2" s="12">
        <v>13</v>
      </c>
      <c r="AG2" s="12">
        <v>14</v>
      </c>
      <c r="AH2" s="12">
        <v>15</v>
      </c>
      <c r="AI2" s="12">
        <v>16</v>
      </c>
      <c r="AJ2" s="12">
        <v>17</v>
      </c>
      <c r="AK2" s="12">
        <v>18</v>
      </c>
      <c r="AL2" s="12">
        <v>19</v>
      </c>
      <c r="AM2" s="12">
        <v>20</v>
      </c>
      <c r="AN2" s="12">
        <v>21</v>
      </c>
      <c r="AO2" s="12">
        <v>22</v>
      </c>
      <c r="AP2" s="12">
        <v>23</v>
      </c>
      <c r="AQ2" s="12">
        <v>24</v>
      </c>
      <c r="AR2" s="12">
        <v>19</v>
      </c>
      <c r="AS2" s="12">
        <v>20</v>
      </c>
      <c r="AT2" s="12">
        <v>21</v>
      </c>
      <c r="AU2" s="12">
        <v>22</v>
      </c>
      <c r="AV2" s="12">
        <v>23</v>
      </c>
      <c r="AW2" s="12">
        <v>24</v>
      </c>
      <c r="AX2" s="12">
        <v>25</v>
      </c>
      <c r="AY2" s="12">
        <v>26</v>
      </c>
      <c r="AZ2" s="12">
        <v>27</v>
      </c>
      <c r="BA2" s="12">
        <v>28</v>
      </c>
      <c r="BB2" s="12">
        <v>29</v>
      </c>
      <c r="BC2" s="12">
        <v>30</v>
      </c>
      <c r="BD2" s="12">
        <v>25</v>
      </c>
      <c r="BE2" s="12">
        <v>26</v>
      </c>
      <c r="BF2" s="12">
        <v>27</v>
      </c>
      <c r="BG2" s="12">
        <v>28</v>
      </c>
      <c r="BH2" s="12">
        <v>29</v>
      </c>
      <c r="BI2" s="12">
        <v>30</v>
      </c>
      <c r="BJ2" s="12">
        <v>31</v>
      </c>
      <c r="BK2" s="12">
        <v>32</v>
      </c>
      <c r="BL2" s="12">
        <v>33</v>
      </c>
      <c r="BM2" s="12">
        <v>34</v>
      </c>
      <c r="BN2" s="12">
        <v>35</v>
      </c>
      <c r="BO2" s="12">
        <v>36</v>
      </c>
      <c r="BP2" s="12">
        <v>31</v>
      </c>
      <c r="BQ2" s="12">
        <v>32</v>
      </c>
      <c r="BR2" s="12">
        <v>33</v>
      </c>
      <c r="BS2" s="12">
        <v>34</v>
      </c>
      <c r="BT2" s="12">
        <v>35</v>
      </c>
      <c r="BU2" s="12">
        <v>36</v>
      </c>
      <c r="BV2" s="12">
        <v>37</v>
      </c>
      <c r="BW2" s="12">
        <v>38</v>
      </c>
      <c r="BX2" s="12">
        <v>39</v>
      </c>
      <c r="BY2" s="12">
        <v>40</v>
      </c>
      <c r="BZ2" s="12">
        <v>41</v>
      </c>
      <c r="CA2" s="12">
        <v>42</v>
      </c>
      <c r="CB2" s="12">
        <v>37</v>
      </c>
      <c r="CC2" s="12">
        <v>38</v>
      </c>
      <c r="CD2" s="12">
        <v>39</v>
      </c>
      <c r="CE2" s="12">
        <v>40</v>
      </c>
      <c r="CF2" s="12">
        <v>41</v>
      </c>
      <c r="CG2" s="12">
        <v>42</v>
      </c>
      <c r="CH2" s="12">
        <v>43</v>
      </c>
      <c r="CI2" s="12">
        <v>44</v>
      </c>
      <c r="CJ2" s="12" t="s">
        <v>322</v>
      </c>
      <c r="CK2" s="12">
        <v>0</v>
      </c>
      <c r="CL2" s="12">
        <v>43</v>
      </c>
      <c r="CM2" s="12">
        <v>44</v>
      </c>
      <c r="CN2" s="12" t="s">
        <v>322</v>
      </c>
      <c r="CO2" s="12">
        <v>0</v>
      </c>
    </row>
    <row r="3" spans="1:97" ht="15" customHeight="1" x14ac:dyDescent="0.25">
      <c r="B3" s="10" t="s">
        <v>321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</row>
    <row r="4" spans="1:97" s="9" customFormat="1" ht="15" customHeight="1" x14ac:dyDescent="0.25">
      <c r="A4" s="11" t="s">
        <v>228</v>
      </c>
      <c r="B4" s="11" t="s">
        <v>320</v>
      </c>
      <c r="C4" s="11" t="s">
        <v>319</v>
      </c>
      <c r="D4" s="11" t="s">
        <v>318</v>
      </c>
      <c r="E4" s="11" t="s">
        <v>317</v>
      </c>
      <c r="F4" s="11" t="s">
        <v>316</v>
      </c>
      <c r="G4" s="11" t="s">
        <v>315</v>
      </c>
      <c r="H4" s="11" t="s">
        <v>314</v>
      </c>
      <c r="I4" s="11" t="s">
        <v>313</v>
      </c>
      <c r="J4" s="11" t="s">
        <v>312</v>
      </c>
      <c r="K4" s="11" t="s">
        <v>311</v>
      </c>
      <c r="L4" s="11" t="s">
        <v>310</v>
      </c>
      <c r="M4" s="11" t="s">
        <v>309</v>
      </c>
      <c r="N4" s="11" t="s">
        <v>308</v>
      </c>
      <c r="O4" s="11" t="s">
        <v>307</v>
      </c>
      <c r="P4" s="11" t="s">
        <v>306</v>
      </c>
      <c r="Q4" s="11" t="s">
        <v>305</v>
      </c>
      <c r="R4" s="11" t="s">
        <v>304</v>
      </c>
      <c r="S4" s="11" t="s">
        <v>303</v>
      </c>
      <c r="T4" s="11" t="s">
        <v>302</v>
      </c>
      <c r="U4" s="11" t="s">
        <v>301</v>
      </c>
      <c r="V4" s="11" t="s">
        <v>300</v>
      </c>
      <c r="W4" s="11" t="s">
        <v>299</v>
      </c>
      <c r="X4" s="11" t="s">
        <v>298</v>
      </c>
      <c r="Y4" s="11" t="s">
        <v>297</v>
      </c>
      <c r="Z4" s="11" t="s">
        <v>296</v>
      </c>
      <c r="AA4" s="11" t="s">
        <v>295</v>
      </c>
      <c r="AB4" s="11" t="s">
        <v>294</v>
      </c>
      <c r="AC4" s="11" t="s">
        <v>293</v>
      </c>
      <c r="AD4" s="11" t="s">
        <v>292</v>
      </c>
      <c r="AE4" s="11" t="s">
        <v>291</v>
      </c>
      <c r="AF4" s="11" t="s">
        <v>290</v>
      </c>
      <c r="AG4" s="11" t="s">
        <v>289</v>
      </c>
      <c r="AH4" s="11" t="s">
        <v>288</v>
      </c>
      <c r="AI4" s="11" t="s">
        <v>287</v>
      </c>
      <c r="AJ4" s="11" t="s">
        <v>286</v>
      </c>
      <c r="AK4" s="11" t="s">
        <v>285</v>
      </c>
      <c r="AL4" s="11" t="s">
        <v>284</v>
      </c>
      <c r="AM4" s="11" t="s">
        <v>283</v>
      </c>
      <c r="AN4" s="11" t="s">
        <v>282</v>
      </c>
      <c r="AO4" s="11" t="s">
        <v>281</v>
      </c>
      <c r="AP4" s="11" t="s">
        <v>280</v>
      </c>
      <c r="AQ4" s="11" t="s">
        <v>279</v>
      </c>
      <c r="AR4" s="11" t="s">
        <v>278</v>
      </c>
      <c r="AS4" s="11" t="s">
        <v>277</v>
      </c>
      <c r="AT4" s="11" t="s">
        <v>276</v>
      </c>
      <c r="AU4" s="11" t="s">
        <v>275</v>
      </c>
      <c r="AV4" s="11" t="s">
        <v>274</v>
      </c>
      <c r="AW4" s="11" t="s">
        <v>273</v>
      </c>
      <c r="AX4" s="11" t="s">
        <v>272</v>
      </c>
      <c r="AY4" s="11" t="s">
        <v>271</v>
      </c>
      <c r="AZ4" s="11" t="s">
        <v>270</v>
      </c>
      <c r="BA4" s="11" t="s">
        <v>269</v>
      </c>
      <c r="BB4" s="11" t="s">
        <v>268</v>
      </c>
      <c r="BC4" s="11" t="s">
        <v>267</v>
      </c>
      <c r="BD4" s="11" t="s">
        <v>266</v>
      </c>
      <c r="BE4" s="11" t="s">
        <v>265</v>
      </c>
      <c r="BF4" s="11" t="s">
        <v>264</v>
      </c>
      <c r="BG4" s="11" t="s">
        <v>263</v>
      </c>
      <c r="BH4" s="11" t="s">
        <v>262</v>
      </c>
      <c r="BI4" s="11" t="s">
        <v>261</v>
      </c>
      <c r="BJ4" s="11" t="s">
        <v>260</v>
      </c>
      <c r="BK4" s="11" t="s">
        <v>259</v>
      </c>
      <c r="BL4" s="11" t="s">
        <v>258</v>
      </c>
      <c r="BM4" s="11" t="s">
        <v>257</v>
      </c>
      <c r="BN4" s="11" t="s">
        <v>256</v>
      </c>
      <c r="BO4" s="11" t="s">
        <v>255</v>
      </c>
      <c r="BP4" s="11" t="s">
        <v>254</v>
      </c>
      <c r="BQ4" s="11" t="s">
        <v>253</v>
      </c>
      <c r="BR4" s="11" t="s">
        <v>252</v>
      </c>
      <c r="BS4" s="11" t="s">
        <v>251</v>
      </c>
      <c r="BT4" s="11" t="s">
        <v>250</v>
      </c>
      <c r="BU4" s="11" t="s">
        <v>249</v>
      </c>
      <c r="BV4" s="11" t="s">
        <v>248</v>
      </c>
      <c r="BW4" s="11" t="s">
        <v>247</v>
      </c>
      <c r="BX4" s="11" t="s">
        <v>246</v>
      </c>
      <c r="BY4" s="11" t="s">
        <v>245</v>
      </c>
      <c r="BZ4" s="11" t="s">
        <v>244</v>
      </c>
      <c r="CA4" s="11" t="s">
        <v>243</v>
      </c>
      <c r="CB4" s="11" t="s">
        <v>242</v>
      </c>
      <c r="CC4" s="11" t="s">
        <v>241</v>
      </c>
      <c r="CD4" s="11" t="s">
        <v>240</v>
      </c>
      <c r="CE4" s="11" t="s">
        <v>239</v>
      </c>
      <c r="CF4" s="11" t="s">
        <v>238</v>
      </c>
      <c r="CG4" s="11" t="s">
        <v>237</v>
      </c>
      <c r="CH4" s="11" t="s">
        <v>236</v>
      </c>
      <c r="CI4" s="11" t="s">
        <v>235</v>
      </c>
      <c r="CJ4" s="11" t="s">
        <v>234</v>
      </c>
      <c r="CK4" s="11" t="s">
        <v>233</v>
      </c>
      <c r="CL4" s="11" t="s">
        <v>232</v>
      </c>
      <c r="CM4" s="11" t="s">
        <v>231</v>
      </c>
      <c r="CN4" s="11" t="s">
        <v>230</v>
      </c>
      <c r="CO4" s="11" t="s">
        <v>229</v>
      </c>
      <c r="CP4" s="11"/>
      <c r="CQ4" s="11"/>
      <c r="CR4" s="11"/>
      <c r="CS4" s="11"/>
    </row>
    <row r="5" spans="1:97" s="9" customFormat="1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</row>
    <row r="6" spans="1:97" s="9" customFormat="1" ht="15" customHeight="1" x14ac:dyDescent="0.25">
      <c r="A6" s="11" t="s">
        <v>228</v>
      </c>
      <c r="B6" s="10" t="str">
        <f t="shared" ref="B6:G6" si="0">CONCATENATE($B1,B2,$B3)</f>
        <v>Pygm_1_1</v>
      </c>
      <c r="C6" s="10" t="str">
        <f t="shared" si="0"/>
        <v>Pygm_2_1</v>
      </c>
      <c r="D6" s="10" t="str">
        <f t="shared" si="0"/>
        <v>Pygm_3_1</v>
      </c>
      <c r="E6" s="10" t="str">
        <f t="shared" si="0"/>
        <v>Pygm_4_1</v>
      </c>
      <c r="F6" s="10" t="str">
        <f t="shared" si="0"/>
        <v>Pygm_5_1</v>
      </c>
      <c r="G6" s="10" t="str">
        <f t="shared" si="0"/>
        <v>Pygm_6_1</v>
      </c>
      <c r="H6" s="10" t="str">
        <f t="shared" ref="H6:M6" si="1">CONCATENATE($C1,H2,$B3)</f>
        <v>U2a_1_1</v>
      </c>
      <c r="I6" s="10" t="str">
        <f t="shared" si="1"/>
        <v>U2a_2_1</v>
      </c>
      <c r="J6" s="10" t="str">
        <f t="shared" si="1"/>
        <v>U2a_3_1</v>
      </c>
      <c r="K6" s="10" t="str">
        <f t="shared" si="1"/>
        <v>U2a_4_1</v>
      </c>
      <c r="L6" s="10" t="str">
        <f t="shared" si="1"/>
        <v>U2a_5_1</v>
      </c>
      <c r="M6" s="10" t="str">
        <f t="shared" si="1"/>
        <v>U2a_6_1</v>
      </c>
      <c r="N6" s="10" t="str">
        <f t="shared" ref="N6:S6" si="2">CONCATENATE($B1,N2,$B3)</f>
        <v>Pygm_7_1</v>
      </c>
      <c r="O6" s="10" t="str">
        <f t="shared" si="2"/>
        <v>Pygm_8_1</v>
      </c>
      <c r="P6" s="10" t="str">
        <f t="shared" si="2"/>
        <v>Pygm_9_1</v>
      </c>
      <c r="Q6" s="10" t="str">
        <f t="shared" si="2"/>
        <v>Pygm_10_1</v>
      </c>
      <c r="R6" s="10" t="str">
        <f t="shared" si="2"/>
        <v>Pygm_11_1</v>
      </c>
      <c r="S6" s="10" t="str">
        <f t="shared" si="2"/>
        <v>Pygm_12_1</v>
      </c>
      <c r="T6" s="10" t="str">
        <f t="shared" ref="T6:Y6" si="3">CONCATENATE($C1,T2,$B3)</f>
        <v>U2a_7_1</v>
      </c>
      <c r="U6" s="10" t="str">
        <f t="shared" si="3"/>
        <v>U2a_8_1</v>
      </c>
      <c r="V6" s="10" t="str">
        <f t="shared" si="3"/>
        <v>U2a_9_1</v>
      </c>
      <c r="W6" s="10" t="str">
        <f t="shared" si="3"/>
        <v>U2a_10_1</v>
      </c>
      <c r="X6" s="10" t="str">
        <f t="shared" si="3"/>
        <v>U2a_11_1</v>
      </c>
      <c r="Y6" s="10" t="str">
        <f t="shared" si="3"/>
        <v>U2a_12_1</v>
      </c>
      <c r="Z6" s="10" t="str">
        <f t="shared" ref="Z6:AE6" si="4">CONCATENATE($B1,Z2,$B3)</f>
        <v>Pygm_13_1</v>
      </c>
      <c r="AA6" s="10" t="str">
        <f t="shared" si="4"/>
        <v>Pygm_14_1</v>
      </c>
      <c r="AB6" s="10" t="str">
        <f t="shared" si="4"/>
        <v>Pygm_15_1</v>
      </c>
      <c r="AC6" s="10" t="str">
        <f t="shared" si="4"/>
        <v>Pygm_16_1</v>
      </c>
      <c r="AD6" s="10" t="str">
        <f t="shared" si="4"/>
        <v>Pygm_17_1</v>
      </c>
      <c r="AE6" s="10" t="str">
        <f t="shared" si="4"/>
        <v>Pygm_18_1</v>
      </c>
      <c r="AF6" s="10" t="str">
        <f t="shared" ref="AF6:AK6" si="5">CONCATENATE($C1,AF2,$B3)</f>
        <v>U2a_13_1</v>
      </c>
      <c r="AG6" s="10" t="str">
        <f t="shared" si="5"/>
        <v>U2a_14_1</v>
      </c>
      <c r="AH6" s="10" t="str">
        <f t="shared" si="5"/>
        <v>U2a_15_1</v>
      </c>
      <c r="AI6" s="10" t="str">
        <f t="shared" si="5"/>
        <v>U2a_16_1</v>
      </c>
      <c r="AJ6" s="10" t="str">
        <f t="shared" si="5"/>
        <v>U2a_17_1</v>
      </c>
      <c r="AK6" s="10" t="str">
        <f t="shared" si="5"/>
        <v>U2a_18_1</v>
      </c>
      <c r="AL6" s="10" t="str">
        <f t="shared" ref="AL6:AQ6" si="6">CONCATENATE($B1,AL2,$B3)</f>
        <v>Pygm_19_1</v>
      </c>
      <c r="AM6" s="10" t="str">
        <f t="shared" si="6"/>
        <v>Pygm_20_1</v>
      </c>
      <c r="AN6" s="10" t="str">
        <f t="shared" si="6"/>
        <v>Pygm_21_1</v>
      </c>
      <c r="AO6" s="10" t="str">
        <f t="shared" si="6"/>
        <v>Pygm_22_1</v>
      </c>
      <c r="AP6" s="10" t="str">
        <f t="shared" si="6"/>
        <v>Pygm_23_1</v>
      </c>
      <c r="AQ6" s="10" t="str">
        <f t="shared" si="6"/>
        <v>Pygm_24_1</v>
      </c>
      <c r="AR6" s="10" t="str">
        <f t="shared" ref="AR6:AW6" si="7">CONCATENATE($C1,AR2,$B3)</f>
        <v>U2a_19_1</v>
      </c>
      <c r="AS6" s="10" t="str">
        <f t="shared" si="7"/>
        <v>U2a_20_1</v>
      </c>
      <c r="AT6" s="10" t="str">
        <f t="shared" si="7"/>
        <v>U2a_21_1</v>
      </c>
      <c r="AU6" s="10" t="str">
        <f t="shared" si="7"/>
        <v>U2a_22_1</v>
      </c>
      <c r="AV6" s="10" t="str">
        <f t="shared" si="7"/>
        <v>U2a_23_1</v>
      </c>
      <c r="AW6" s="10" t="str">
        <f t="shared" si="7"/>
        <v>U2a_24_1</v>
      </c>
      <c r="AX6" s="10" t="str">
        <f t="shared" ref="AX6:BC6" si="8">CONCATENATE($B1,AX2,$B3)</f>
        <v>Pygm_25_1</v>
      </c>
      <c r="AY6" s="10" t="str">
        <f t="shared" si="8"/>
        <v>Pygm_26_1</v>
      </c>
      <c r="AZ6" s="10" t="str">
        <f t="shared" si="8"/>
        <v>Pygm_27_1</v>
      </c>
      <c r="BA6" s="10" t="str">
        <f t="shared" si="8"/>
        <v>Pygm_28_1</v>
      </c>
      <c r="BB6" s="10" t="str">
        <f t="shared" si="8"/>
        <v>Pygm_29_1</v>
      </c>
      <c r="BC6" s="10" t="str">
        <f t="shared" si="8"/>
        <v>Pygm_30_1</v>
      </c>
      <c r="BD6" s="10" t="str">
        <f t="shared" ref="BD6:BI6" si="9">CONCATENATE($C1,BD2,$B3)</f>
        <v>U2a_25_1</v>
      </c>
      <c r="BE6" s="10" t="str">
        <f t="shared" si="9"/>
        <v>U2a_26_1</v>
      </c>
      <c r="BF6" s="10" t="str">
        <f t="shared" si="9"/>
        <v>U2a_27_1</v>
      </c>
      <c r="BG6" s="10" t="str">
        <f t="shared" si="9"/>
        <v>U2a_28_1</v>
      </c>
      <c r="BH6" s="10" t="str">
        <f t="shared" si="9"/>
        <v>U2a_29_1</v>
      </c>
      <c r="BI6" s="10" t="str">
        <f t="shared" si="9"/>
        <v>U2a_30_1</v>
      </c>
      <c r="BJ6" s="10" t="str">
        <f t="shared" ref="BJ6:BO6" si="10">CONCATENATE($B1,BJ2,$B3)</f>
        <v>Pygm_31_1</v>
      </c>
      <c r="BK6" s="10" t="str">
        <f t="shared" si="10"/>
        <v>Pygm_32_1</v>
      </c>
      <c r="BL6" s="10" t="str">
        <f t="shared" si="10"/>
        <v>Pygm_33_1</v>
      </c>
      <c r="BM6" s="10" t="str">
        <f t="shared" si="10"/>
        <v>Pygm_34_1</v>
      </c>
      <c r="BN6" s="10" t="str">
        <f t="shared" si="10"/>
        <v>Pygm_35_1</v>
      </c>
      <c r="BO6" s="10" t="str">
        <f t="shared" si="10"/>
        <v>Pygm_36_1</v>
      </c>
      <c r="BP6" s="10" t="str">
        <f t="shared" ref="BP6:BU6" si="11">CONCATENATE($C1,BP2,$B3)</f>
        <v>U2a_31_1</v>
      </c>
      <c r="BQ6" s="10" t="str">
        <f t="shared" si="11"/>
        <v>U2a_32_1</v>
      </c>
      <c r="BR6" s="10" t="str">
        <f t="shared" si="11"/>
        <v>U2a_33_1</v>
      </c>
      <c r="BS6" s="10" t="str">
        <f t="shared" si="11"/>
        <v>U2a_34_1</v>
      </c>
      <c r="BT6" s="10" t="str">
        <f t="shared" si="11"/>
        <v>U2a_35_1</v>
      </c>
      <c r="BU6" s="10" t="str">
        <f t="shared" si="11"/>
        <v>U2a_36_1</v>
      </c>
      <c r="BV6" s="10" t="str">
        <f t="shared" ref="BV6:CA6" si="12">CONCATENATE($B1,BV2,$B3)</f>
        <v>Pygm_37_1</v>
      </c>
      <c r="BW6" s="10" t="str">
        <f t="shared" si="12"/>
        <v>Pygm_38_1</v>
      </c>
      <c r="BX6" s="10" t="str">
        <f t="shared" si="12"/>
        <v>Pygm_39_1</v>
      </c>
      <c r="BY6" s="10" t="str">
        <f t="shared" si="12"/>
        <v>Pygm_40_1</v>
      </c>
      <c r="BZ6" s="10" t="str">
        <f t="shared" si="12"/>
        <v>Pygm_41_1</v>
      </c>
      <c r="CA6" s="10" t="str">
        <f t="shared" si="12"/>
        <v>Pygm_42_1</v>
      </c>
      <c r="CB6" s="10" t="str">
        <f t="shared" ref="CB6:CG6" si="13">CONCATENATE($C1,CB2,$B3)</f>
        <v>U2a_37_1</v>
      </c>
      <c r="CC6" s="10" t="str">
        <f t="shared" si="13"/>
        <v>U2a_38_1</v>
      </c>
      <c r="CD6" s="10" t="str">
        <f t="shared" si="13"/>
        <v>U2a_39_1</v>
      </c>
      <c r="CE6" s="10" t="str">
        <f t="shared" si="13"/>
        <v>U2a_40_1</v>
      </c>
      <c r="CF6" s="10" t="str">
        <f t="shared" si="13"/>
        <v>U2a_41_1</v>
      </c>
      <c r="CG6" s="10" t="str">
        <f t="shared" si="13"/>
        <v>U2a_42_1</v>
      </c>
      <c r="CH6" s="10" t="str">
        <f>CONCATENATE($B1,CH2,$B3)</f>
        <v>Pygm_43_1</v>
      </c>
      <c r="CI6" s="10" t="str">
        <f>CONCATENATE($B1,CI2,$B3)</f>
        <v>Pygm_44_1</v>
      </c>
      <c r="CJ6" s="10" t="str">
        <f>CONCATENATE($B1,CJ2,$B3)</f>
        <v>Pygm_x_1</v>
      </c>
      <c r="CK6" s="10" t="str">
        <f>CONCATENATE($B1,CK2,$B3)</f>
        <v>Pygm_0_1</v>
      </c>
      <c r="CL6" s="10" t="str">
        <f>CONCATENATE($C1,CL2,$B3)</f>
        <v>U2a_43_1</v>
      </c>
      <c r="CM6" s="10" t="str">
        <f>CONCATENATE($C1,CM2,$B3)</f>
        <v>U2a_44_1</v>
      </c>
      <c r="CN6" s="10" t="str">
        <f>CONCATENATE($C1,CN2,$B3)</f>
        <v>U2a_x_1</v>
      </c>
      <c r="CO6" s="10" t="str">
        <f>CONCATENATE($C1,CO2,$B3)</f>
        <v>U2a_0_1</v>
      </c>
      <c r="CP6" s="4"/>
      <c r="CQ6" s="4"/>
      <c r="CR6" s="4"/>
      <c r="CS6" s="4"/>
    </row>
    <row r="7" spans="1:97" ht="15" customHeight="1" x14ac:dyDescent="0.25">
      <c r="A7" s="6">
        <v>1</v>
      </c>
      <c r="B7" s="5">
        <v>2785.4401747768902</v>
      </c>
      <c r="C7" s="5">
        <v>2839.6734648349802</v>
      </c>
      <c r="D7" s="5">
        <v>2794.3973739584198</v>
      </c>
      <c r="E7" s="5">
        <v>2857.6273677030799</v>
      </c>
      <c r="F7" s="5">
        <v>2697.6379057222198</v>
      </c>
      <c r="G7" s="5">
        <v>2632.23481382297</v>
      </c>
      <c r="H7" s="5">
        <v>2677.8344948491299</v>
      </c>
      <c r="I7" s="5">
        <v>2659.75274310737</v>
      </c>
      <c r="J7" s="5">
        <v>2707.3475177680102</v>
      </c>
      <c r="K7" s="5">
        <v>2692.9375220664001</v>
      </c>
      <c r="L7" s="5">
        <v>2698.7344090005899</v>
      </c>
      <c r="M7" s="5">
        <v>2640.4301066826802</v>
      </c>
      <c r="N7" s="5">
        <v>2741.8738872986301</v>
      </c>
      <c r="O7" s="5">
        <v>3069.1968916333499</v>
      </c>
      <c r="P7" s="5">
        <v>3018.2851100340799</v>
      </c>
      <c r="Q7" s="5">
        <v>2918.5875817086699</v>
      </c>
      <c r="R7" s="5">
        <v>2754.9003689262599</v>
      </c>
      <c r="S7" s="5">
        <v>2695.8138292086001</v>
      </c>
      <c r="T7" s="5">
        <v>2697.5995775698898</v>
      </c>
      <c r="U7" s="5">
        <v>2652.72155885953</v>
      </c>
      <c r="V7" s="5">
        <v>2711.5791070992</v>
      </c>
      <c r="W7" s="5">
        <v>2805.2063064885001</v>
      </c>
      <c r="X7" s="5">
        <v>2741.5540081374102</v>
      </c>
      <c r="Y7" s="5">
        <v>2663.3810121493698</v>
      </c>
      <c r="Z7" s="5">
        <v>2785.6935910983698</v>
      </c>
      <c r="AA7" s="5">
        <v>3273.7192967351698</v>
      </c>
      <c r="AB7" s="5">
        <v>2952.1324664655199</v>
      </c>
      <c r="AC7" s="5">
        <v>2842.1864446559998</v>
      </c>
      <c r="AD7" s="5">
        <v>2675.3422530927801</v>
      </c>
      <c r="AE7" s="5">
        <v>2809.2666775805201</v>
      </c>
      <c r="AF7" s="5">
        <v>2813.6599494890002</v>
      </c>
      <c r="AG7" s="5">
        <v>2739.54785931674</v>
      </c>
      <c r="AH7" s="5">
        <v>2724.33449226835</v>
      </c>
      <c r="AI7" s="5">
        <v>2693.2990925661002</v>
      </c>
      <c r="AJ7" s="5">
        <v>2753.9220804420302</v>
      </c>
      <c r="AK7" s="5">
        <v>2735.3783334057098</v>
      </c>
      <c r="AL7" s="5">
        <v>2685.6707411839202</v>
      </c>
      <c r="AM7" s="5">
        <v>2807.3974976784102</v>
      </c>
      <c r="AN7" s="5">
        <v>2787.2363664263999</v>
      </c>
      <c r="AO7" s="5">
        <v>2998.31476335664</v>
      </c>
      <c r="AP7" s="5">
        <v>2732.3640078358899</v>
      </c>
      <c r="AQ7" s="5">
        <v>2706.097773895</v>
      </c>
      <c r="AR7" s="5">
        <v>2680.41019510673</v>
      </c>
      <c r="AS7" s="5">
        <v>2656.7298242720699</v>
      </c>
      <c r="AT7" s="5">
        <v>2728.08891841799</v>
      </c>
      <c r="AU7" s="5">
        <v>2819.5124971252999</v>
      </c>
      <c r="AV7" s="5">
        <v>2770.1095869430601</v>
      </c>
      <c r="AW7" s="5">
        <v>2712.5870424015502</v>
      </c>
      <c r="AX7" s="5">
        <v>2813.0793149030701</v>
      </c>
      <c r="AY7" s="5">
        <v>2939.1848418794898</v>
      </c>
      <c r="AZ7" s="5">
        <v>2821.34133610358</v>
      </c>
      <c r="BA7" s="5">
        <v>2766.2617437348999</v>
      </c>
      <c r="BB7" s="5">
        <v>2814.63067819862</v>
      </c>
      <c r="BC7" s="5">
        <v>2898.0233455222601</v>
      </c>
      <c r="BD7" s="5">
        <v>2793.08121981457</v>
      </c>
      <c r="BE7" s="5">
        <v>2875.41645468556</v>
      </c>
      <c r="BF7" s="5">
        <v>2804.4873249652701</v>
      </c>
      <c r="BG7" s="5">
        <v>2804.6223041470498</v>
      </c>
      <c r="BH7" s="5">
        <v>2855.6262921611101</v>
      </c>
      <c r="BI7" s="5">
        <v>2756.9752170039601</v>
      </c>
      <c r="BJ7" s="5">
        <v>2693.1929276937899</v>
      </c>
      <c r="BK7" s="5">
        <v>2763.6407593429499</v>
      </c>
      <c r="BL7" s="5">
        <v>2806.1134094972799</v>
      </c>
      <c r="BM7" s="5">
        <v>2786.6235536035902</v>
      </c>
      <c r="BN7" s="5">
        <v>2897.1313794165399</v>
      </c>
      <c r="BO7" s="5">
        <v>2828.0769473181699</v>
      </c>
      <c r="BP7" s="5">
        <v>2729.00378425793</v>
      </c>
      <c r="BQ7" s="5">
        <v>2797.6121065089701</v>
      </c>
      <c r="BR7" s="5">
        <v>2828.3386835321899</v>
      </c>
      <c r="BS7" s="5">
        <v>2789.15614443204</v>
      </c>
      <c r="BT7" s="5">
        <v>2819.9169491304001</v>
      </c>
      <c r="BU7" s="5">
        <v>2757.6133186079701</v>
      </c>
      <c r="BV7" s="5">
        <v>2697.7207130165102</v>
      </c>
      <c r="BW7" s="5">
        <v>2816.60288060219</v>
      </c>
      <c r="BX7" s="5">
        <v>2753.3178509313898</v>
      </c>
      <c r="BY7" s="5">
        <v>2806.7856910288001</v>
      </c>
      <c r="BZ7" s="5">
        <v>2748.2784163592801</v>
      </c>
      <c r="CA7" s="5">
        <v>2771.51411509132</v>
      </c>
      <c r="CB7" s="5">
        <v>2778.7121353391399</v>
      </c>
      <c r="CC7" s="5">
        <v>2877.9079822867602</v>
      </c>
      <c r="CD7" s="5">
        <v>2790.6186502702999</v>
      </c>
      <c r="CE7" s="5">
        <v>2831.3780877487602</v>
      </c>
      <c r="CF7" s="5">
        <v>2881.14013473563</v>
      </c>
      <c r="CG7" s="5">
        <v>2746.5193781744701</v>
      </c>
      <c r="CH7" s="5">
        <v>2731.60578230991</v>
      </c>
      <c r="CI7" s="5">
        <v>2718.88671833939</v>
      </c>
      <c r="CJ7" s="5">
        <v>2740.6231999035399</v>
      </c>
      <c r="CK7" s="5">
        <v>2826.10458140326</v>
      </c>
      <c r="CL7" s="5">
        <v>2720.7336231026302</v>
      </c>
      <c r="CM7" s="5">
        <v>2738.9856985154001</v>
      </c>
      <c r="CN7" s="5">
        <v>2724.3271184762998</v>
      </c>
      <c r="CO7" s="5">
        <v>2815.8257503641698</v>
      </c>
      <c r="CP7" s="4"/>
      <c r="CQ7" s="4"/>
      <c r="CR7" s="4"/>
      <c r="CS7" s="4"/>
    </row>
    <row r="8" spans="1:97" ht="15" customHeight="1" x14ac:dyDescent="0.25">
      <c r="A8" s="6">
        <v>2</v>
      </c>
      <c r="B8" s="5">
        <v>2811.7151474217399</v>
      </c>
      <c r="C8" s="5">
        <v>2869.5891722146198</v>
      </c>
      <c r="D8" s="5">
        <v>2826.5340493020199</v>
      </c>
      <c r="E8" s="5">
        <v>2893.3163321105098</v>
      </c>
      <c r="F8" s="5">
        <v>2726.6819262694098</v>
      </c>
      <c r="G8" s="5">
        <v>2647.8567629768099</v>
      </c>
      <c r="H8" s="5">
        <v>2703.9930472220199</v>
      </c>
      <c r="I8" s="5">
        <v>2684.81555839873</v>
      </c>
      <c r="J8" s="5">
        <v>2730.3975111417099</v>
      </c>
      <c r="K8" s="5">
        <v>2713.6520287090102</v>
      </c>
      <c r="L8" s="5">
        <v>2727.6952989730698</v>
      </c>
      <c r="M8" s="5">
        <v>2660.1447504979101</v>
      </c>
      <c r="N8" s="5">
        <v>2762.9533981732202</v>
      </c>
      <c r="O8" s="5">
        <v>3086.49321967171</v>
      </c>
      <c r="P8" s="5">
        <v>3035.9172869701702</v>
      </c>
      <c r="Q8" s="5">
        <v>2942.49759825504</v>
      </c>
      <c r="R8" s="5">
        <v>2770.0614977533</v>
      </c>
      <c r="S8" s="5">
        <v>2706.06077252365</v>
      </c>
      <c r="T8" s="5">
        <v>2716.9559771750901</v>
      </c>
      <c r="U8" s="5">
        <v>2666.9067628471698</v>
      </c>
      <c r="V8" s="5">
        <v>2719.3982699212502</v>
      </c>
      <c r="W8" s="5">
        <v>2823.53260796514</v>
      </c>
      <c r="X8" s="5">
        <v>2759.6548118697601</v>
      </c>
      <c r="Y8" s="5">
        <v>2683.18042391064</v>
      </c>
      <c r="Z8" s="5">
        <v>2815.5212448993798</v>
      </c>
      <c r="AA8" s="5">
        <v>3300.4999473574699</v>
      </c>
      <c r="AB8" s="5">
        <v>2965.8373610725098</v>
      </c>
      <c r="AC8" s="5">
        <v>2853.7815718095899</v>
      </c>
      <c r="AD8" s="5">
        <v>2686.6000492837602</v>
      </c>
      <c r="AE8" s="5">
        <v>2824.1345477048899</v>
      </c>
      <c r="AF8" s="5">
        <v>2829.23733679716</v>
      </c>
      <c r="AG8" s="5">
        <v>2754.1731771026002</v>
      </c>
      <c r="AH8" s="5">
        <v>2741.0719307003101</v>
      </c>
      <c r="AI8" s="5">
        <v>2707.7928941248401</v>
      </c>
      <c r="AJ8" s="5">
        <v>2763.6348294264999</v>
      </c>
      <c r="AK8" s="5">
        <v>2753.0543223640898</v>
      </c>
      <c r="AL8" s="5">
        <v>2705.7744039819299</v>
      </c>
      <c r="AM8" s="5">
        <v>2819.2740901038701</v>
      </c>
      <c r="AN8" s="5">
        <v>2799.6074504209901</v>
      </c>
      <c r="AO8" s="5">
        <v>3009.2440271984501</v>
      </c>
      <c r="AP8" s="5">
        <v>2744.39320244998</v>
      </c>
      <c r="AQ8" s="5">
        <v>2715.0785228305799</v>
      </c>
      <c r="AR8" s="5">
        <v>2688.7941873874902</v>
      </c>
      <c r="AS8" s="5">
        <v>2664.16973500926</v>
      </c>
      <c r="AT8" s="5">
        <v>2737.86309566516</v>
      </c>
      <c r="AU8" s="5">
        <v>2833.6156007749601</v>
      </c>
      <c r="AV8" s="5">
        <v>2788.0478988715499</v>
      </c>
      <c r="AW8" s="5">
        <v>2727.2470147060299</v>
      </c>
      <c r="AX8" s="5">
        <v>2832.36675307613</v>
      </c>
      <c r="AY8" s="5">
        <v>2956.63245944855</v>
      </c>
      <c r="AZ8" s="5">
        <v>2838.83754084772</v>
      </c>
      <c r="BA8" s="5">
        <v>2770.9683608856899</v>
      </c>
      <c r="BB8" s="5">
        <v>2828.2230541452</v>
      </c>
      <c r="BC8" s="5">
        <v>2916.8613777527298</v>
      </c>
      <c r="BD8" s="5">
        <v>2806.1316796116798</v>
      </c>
      <c r="BE8" s="5">
        <v>2891.1358392567599</v>
      </c>
      <c r="BF8" s="5">
        <v>2815.0948977287699</v>
      </c>
      <c r="BG8" s="5">
        <v>2819.2289384075698</v>
      </c>
      <c r="BH8" s="5">
        <v>2863.0869003471598</v>
      </c>
      <c r="BI8" s="5">
        <v>2776.2636659476102</v>
      </c>
      <c r="BJ8" s="5">
        <v>2705.9781613021901</v>
      </c>
      <c r="BK8" s="5">
        <v>2772.8154393541899</v>
      </c>
      <c r="BL8" s="5">
        <v>2815.1099363133599</v>
      </c>
      <c r="BM8" s="5">
        <v>2797.8196575643701</v>
      </c>
      <c r="BN8" s="5">
        <v>2900.9527297396498</v>
      </c>
      <c r="BO8" s="5">
        <v>2840.8444814951299</v>
      </c>
      <c r="BP8" s="5">
        <v>2734.0576670616001</v>
      </c>
      <c r="BQ8" s="5">
        <v>2808.0766487412202</v>
      </c>
      <c r="BR8" s="5">
        <v>2832.6218137139499</v>
      </c>
      <c r="BS8" s="5">
        <v>2796.7802619570698</v>
      </c>
      <c r="BT8" s="5">
        <v>2825.9910808949899</v>
      </c>
      <c r="BU8" s="5">
        <v>2767.10657552975</v>
      </c>
      <c r="BV8" s="5">
        <v>2711.23396276634</v>
      </c>
      <c r="BW8" s="5">
        <v>2825.3323357169602</v>
      </c>
      <c r="BX8" s="5">
        <v>2760.16160901281</v>
      </c>
      <c r="BY8" s="5">
        <v>2814.0800866087998</v>
      </c>
      <c r="BZ8" s="5">
        <v>2754.8929701413799</v>
      </c>
      <c r="CA8" s="5">
        <v>2776.77588514643</v>
      </c>
      <c r="CB8" s="5">
        <v>2788.2015749513598</v>
      </c>
      <c r="CC8" s="5">
        <v>2883.3888264615598</v>
      </c>
      <c r="CD8" s="5">
        <v>2796.6102539998001</v>
      </c>
      <c r="CE8" s="5">
        <v>2837.71992200664</v>
      </c>
      <c r="CF8" s="5">
        <v>2892.1973554077999</v>
      </c>
      <c r="CG8" s="5">
        <v>2752.9080083765998</v>
      </c>
      <c r="CH8" s="5">
        <v>2737.0447962256899</v>
      </c>
      <c r="CI8" s="5">
        <v>2721.3419784160501</v>
      </c>
      <c r="CJ8" s="5">
        <v>2742.2906763891401</v>
      </c>
      <c r="CK8" s="5">
        <v>2828.8403406765701</v>
      </c>
      <c r="CL8" s="5">
        <v>2726.7066808581699</v>
      </c>
      <c r="CM8" s="5">
        <v>2749.2880416623898</v>
      </c>
      <c r="CN8" s="5">
        <v>2729.21879635404</v>
      </c>
      <c r="CO8" s="5">
        <v>2825.6929199597598</v>
      </c>
      <c r="CP8" s="4"/>
      <c r="CQ8" s="4"/>
      <c r="CR8" s="4"/>
      <c r="CS8" s="4"/>
    </row>
    <row r="9" spans="1:97" ht="15" customHeight="1" x14ac:dyDescent="0.25">
      <c r="A9" s="6">
        <v>3</v>
      </c>
      <c r="B9" s="5">
        <v>2819.00026171532</v>
      </c>
      <c r="C9" s="5">
        <v>2866.7823931396902</v>
      </c>
      <c r="D9" s="5">
        <v>2821.81439860811</v>
      </c>
      <c r="E9" s="5">
        <v>2891.4874776657898</v>
      </c>
      <c r="F9" s="5">
        <v>2731.03611936384</v>
      </c>
      <c r="G9" s="5">
        <v>2653.4833918886502</v>
      </c>
      <c r="H9" s="5">
        <v>2708.7474987396099</v>
      </c>
      <c r="I9" s="5">
        <v>2683.8331196327199</v>
      </c>
      <c r="J9" s="5">
        <v>2733.49791536675</v>
      </c>
      <c r="K9" s="5">
        <v>2718.1202705114501</v>
      </c>
      <c r="L9" s="5">
        <v>2733.4301474834301</v>
      </c>
      <c r="M9" s="5">
        <v>2674.6723840498598</v>
      </c>
      <c r="N9" s="5">
        <v>2764.0866606145801</v>
      </c>
      <c r="O9" s="5">
        <v>3078.9954651738799</v>
      </c>
      <c r="P9" s="5">
        <v>3036.82719104439</v>
      </c>
      <c r="Q9" s="5">
        <v>2946.5758125818802</v>
      </c>
      <c r="R9" s="5">
        <v>2769.9490625408498</v>
      </c>
      <c r="S9" s="5">
        <v>2708.7877571121498</v>
      </c>
      <c r="T9" s="5">
        <v>2721.3179936850001</v>
      </c>
      <c r="U9" s="5">
        <v>2663.8212707441799</v>
      </c>
      <c r="V9" s="5">
        <v>2717.2894022656701</v>
      </c>
      <c r="W9" s="5">
        <v>2826.39718289754</v>
      </c>
      <c r="X9" s="5">
        <v>2759.5956856306502</v>
      </c>
      <c r="Y9" s="5">
        <v>2686.2848786365398</v>
      </c>
      <c r="Z9" s="5">
        <v>2818.0133402551901</v>
      </c>
      <c r="AA9" s="5">
        <v>3308.3590383933802</v>
      </c>
      <c r="AB9" s="5">
        <v>2968.9025448110601</v>
      </c>
      <c r="AC9" s="5">
        <v>2858.91408865427</v>
      </c>
      <c r="AD9" s="5">
        <v>2687.70618339259</v>
      </c>
      <c r="AE9" s="5">
        <v>2830.55003335221</v>
      </c>
      <c r="AF9" s="5">
        <v>2827.6071020248201</v>
      </c>
      <c r="AG9" s="5">
        <v>2752.9716019909401</v>
      </c>
      <c r="AH9" s="5">
        <v>2741.5047613371598</v>
      </c>
      <c r="AI9" s="5">
        <v>2702.9818280488098</v>
      </c>
      <c r="AJ9" s="5">
        <v>2764.4330578703998</v>
      </c>
      <c r="AK9" s="5">
        <v>2752.6474293561901</v>
      </c>
      <c r="AL9" s="5">
        <v>2704.0333785814601</v>
      </c>
      <c r="AM9" s="5">
        <v>2822.2686697323302</v>
      </c>
      <c r="AN9" s="5">
        <v>2798.3628448786499</v>
      </c>
      <c r="AO9" s="5">
        <v>3007.1232313658502</v>
      </c>
      <c r="AP9" s="5">
        <v>2742.4367283404299</v>
      </c>
      <c r="AQ9" s="5">
        <v>2722.9440655182998</v>
      </c>
      <c r="AR9" s="5">
        <v>2689.4478614049599</v>
      </c>
      <c r="AS9" s="5">
        <v>2665.8081685738398</v>
      </c>
      <c r="AT9" s="5">
        <v>2739.0289053895199</v>
      </c>
      <c r="AU9" s="5">
        <v>2835.5692239614</v>
      </c>
      <c r="AV9" s="5">
        <v>2782.42442225074</v>
      </c>
      <c r="AW9" s="5">
        <v>2736.3187679392399</v>
      </c>
      <c r="AX9" s="5">
        <v>2837.8590362298901</v>
      </c>
      <c r="AY9" s="5">
        <v>2956.6397758632602</v>
      </c>
      <c r="AZ9" s="5">
        <v>2838.0637024974599</v>
      </c>
      <c r="BA9" s="5">
        <v>2771.7443561373202</v>
      </c>
      <c r="BB9" s="5">
        <v>2825.0143936805798</v>
      </c>
      <c r="BC9" s="5">
        <v>2920.6165590442702</v>
      </c>
      <c r="BD9" s="5">
        <v>2805.4571809506801</v>
      </c>
      <c r="BE9" s="5">
        <v>2892.1931839035901</v>
      </c>
      <c r="BF9" s="5">
        <v>2821.8200399109601</v>
      </c>
      <c r="BG9" s="5">
        <v>2818.5961562468401</v>
      </c>
      <c r="BH9" s="5">
        <v>2860.86839620199</v>
      </c>
      <c r="BI9" s="5">
        <v>2776.6052380371798</v>
      </c>
      <c r="BJ9" s="5">
        <v>2707.3561968261101</v>
      </c>
      <c r="BK9" s="5">
        <v>2775.4777318086899</v>
      </c>
      <c r="BL9" s="5">
        <v>2818.4298071706799</v>
      </c>
      <c r="BM9" s="5">
        <v>2800.4114491177102</v>
      </c>
      <c r="BN9" s="5">
        <v>2902.51684106313</v>
      </c>
      <c r="BO9" s="5">
        <v>2839.0312617035702</v>
      </c>
      <c r="BP9" s="5">
        <v>2734.3505440706399</v>
      </c>
      <c r="BQ9" s="5">
        <v>2803.1041563599701</v>
      </c>
      <c r="BR9" s="5">
        <v>2833.8363003324498</v>
      </c>
      <c r="BS9" s="5">
        <v>2798.0165236768698</v>
      </c>
      <c r="BT9" s="5">
        <v>2820.9143371110299</v>
      </c>
      <c r="BU9" s="5">
        <v>2768.9507771959802</v>
      </c>
      <c r="BV9" s="5">
        <v>2710.5769129318901</v>
      </c>
      <c r="BW9" s="5">
        <v>2825.3311161985698</v>
      </c>
      <c r="BX9" s="5">
        <v>2765.8171321991099</v>
      </c>
      <c r="BY9" s="5">
        <v>2815.81562239091</v>
      </c>
      <c r="BZ9" s="5">
        <v>2757.6722084927101</v>
      </c>
      <c r="CA9" s="5">
        <v>2780.4679173898498</v>
      </c>
      <c r="CB9" s="5">
        <v>2786.69843272139</v>
      </c>
      <c r="CC9" s="5">
        <v>2888.94059000277</v>
      </c>
      <c r="CD9" s="5">
        <v>2796.5236762713298</v>
      </c>
      <c r="CE9" s="5">
        <v>2837.2395337784501</v>
      </c>
      <c r="CF9" s="5">
        <v>2896.7952944307499</v>
      </c>
      <c r="CG9" s="5">
        <v>2759.4303705500101</v>
      </c>
      <c r="CH9" s="5">
        <v>2742.8024740116398</v>
      </c>
      <c r="CI9" s="5">
        <v>2720.75172438862</v>
      </c>
      <c r="CJ9" s="5">
        <v>2739.6399213148502</v>
      </c>
      <c r="CK9" s="5">
        <v>2824.7198780636199</v>
      </c>
      <c r="CL9" s="5">
        <v>2724.1847713481402</v>
      </c>
      <c r="CM9" s="5">
        <v>2745.2541974631599</v>
      </c>
      <c r="CN9" s="5">
        <v>2731.8154060939301</v>
      </c>
      <c r="CO9" s="5">
        <v>2822.1250500830702</v>
      </c>
      <c r="CP9" s="4"/>
      <c r="CQ9" s="4"/>
      <c r="CR9" s="4"/>
      <c r="CS9" s="4"/>
    </row>
    <row r="10" spans="1:97" ht="15" customHeight="1" x14ac:dyDescent="0.25">
      <c r="A10" s="6">
        <v>4</v>
      </c>
      <c r="B10" s="5">
        <v>2820.3211059865798</v>
      </c>
      <c r="C10" s="5">
        <v>2876.19579595508</v>
      </c>
      <c r="D10" s="5">
        <v>2822.5182935384801</v>
      </c>
      <c r="E10" s="5">
        <v>2895.1275265598501</v>
      </c>
      <c r="F10" s="5">
        <v>2732.23093484635</v>
      </c>
      <c r="G10" s="5">
        <v>2655.9109807710101</v>
      </c>
      <c r="H10" s="5">
        <v>2713.86373635975</v>
      </c>
      <c r="I10" s="5">
        <v>2686.74471515601</v>
      </c>
      <c r="J10" s="5">
        <v>2731.92209530423</v>
      </c>
      <c r="K10" s="5">
        <v>2720.5093540484099</v>
      </c>
      <c r="L10" s="5">
        <v>2742.3172999640901</v>
      </c>
      <c r="M10" s="5">
        <v>2676.67496966725</v>
      </c>
      <c r="N10" s="5">
        <v>2766.1807130377902</v>
      </c>
      <c r="O10" s="5">
        <v>3078.9179095949498</v>
      </c>
      <c r="P10" s="5">
        <v>3031.5385015411598</v>
      </c>
      <c r="Q10" s="5">
        <v>2948.45958768941</v>
      </c>
      <c r="R10" s="5">
        <v>2774.4726965897898</v>
      </c>
      <c r="S10" s="5">
        <v>2711.30146286435</v>
      </c>
      <c r="T10" s="5">
        <v>2728.1487853714598</v>
      </c>
      <c r="U10" s="5">
        <v>2665.3741057737502</v>
      </c>
      <c r="V10" s="5">
        <v>2714.3394546992699</v>
      </c>
      <c r="W10" s="5">
        <v>2825.4662498366101</v>
      </c>
      <c r="X10" s="5">
        <v>2758.23184196495</v>
      </c>
      <c r="Y10" s="5">
        <v>2689.8774668044398</v>
      </c>
      <c r="Z10" s="5">
        <v>2818.1940729528101</v>
      </c>
      <c r="AA10" s="5">
        <v>3320.08869849844</v>
      </c>
      <c r="AB10" s="5">
        <v>2970.6467862264899</v>
      </c>
      <c r="AC10" s="5">
        <v>2861.1035638090402</v>
      </c>
      <c r="AD10" s="5">
        <v>2692.3703959110198</v>
      </c>
      <c r="AE10" s="5">
        <v>2833.7476012974898</v>
      </c>
      <c r="AF10" s="5">
        <v>2826.3215730197498</v>
      </c>
      <c r="AG10" s="5">
        <v>2760.1627807928598</v>
      </c>
      <c r="AH10" s="5">
        <v>2743.9382795545598</v>
      </c>
      <c r="AI10" s="5">
        <v>2707.8213255575401</v>
      </c>
      <c r="AJ10" s="5">
        <v>2763.2807878853</v>
      </c>
      <c r="AK10" s="5">
        <v>2754.6916725790702</v>
      </c>
      <c r="AL10" s="5">
        <v>2706.2786642441001</v>
      </c>
      <c r="AM10" s="5">
        <v>2825.6638426203899</v>
      </c>
      <c r="AN10" s="5">
        <v>2799.65682281611</v>
      </c>
      <c r="AO10" s="5">
        <v>3009.14633440945</v>
      </c>
      <c r="AP10" s="5">
        <v>2744.1173925706498</v>
      </c>
      <c r="AQ10" s="5">
        <v>2723.5884951114199</v>
      </c>
      <c r="AR10" s="5">
        <v>2690.38945734136</v>
      </c>
      <c r="AS10" s="5">
        <v>2665.48951172839</v>
      </c>
      <c r="AT10" s="5">
        <v>2740.8468220958798</v>
      </c>
      <c r="AU10" s="5">
        <v>2843.5746502946899</v>
      </c>
      <c r="AV10" s="5">
        <v>2785.30977718648</v>
      </c>
      <c r="AW10" s="5">
        <v>2737.9681977138098</v>
      </c>
      <c r="AX10" s="5">
        <v>2846.6933436076501</v>
      </c>
      <c r="AY10" s="5">
        <v>2960.9577026689699</v>
      </c>
      <c r="AZ10" s="5">
        <v>2847.1969687208202</v>
      </c>
      <c r="BA10" s="5">
        <v>2774.81344787957</v>
      </c>
      <c r="BB10" s="5">
        <v>2823.50665892181</v>
      </c>
      <c r="BC10" s="5">
        <v>2918.7575048007102</v>
      </c>
      <c r="BD10" s="5">
        <v>2804.5324654179399</v>
      </c>
      <c r="BE10" s="5">
        <v>2895.5411125820501</v>
      </c>
      <c r="BF10" s="5">
        <v>2821.3901930091201</v>
      </c>
      <c r="BG10" s="5">
        <v>2823.9824967078198</v>
      </c>
      <c r="BH10" s="5">
        <v>2863.5001211983499</v>
      </c>
      <c r="BI10" s="5">
        <v>2782.65331981298</v>
      </c>
      <c r="BJ10" s="5">
        <v>2705.9398382947402</v>
      </c>
      <c r="BK10" s="5">
        <v>2775.7841232860701</v>
      </c>
      <c r="BL10" s="5">
        <v>2816.6610797714902</v>
      </c>
      <c r="BM10" s="5">
        <v>2801.1967163065401</v>
      </c>
      <c r="BN10" s="5">
        <v>2901.6007842772901</v>
      </c>
      <c r="BO10" s="5">
        <v>2840.2240359237699</v>
      </c>
      <c r="BP10" s="5">
        <v>2737.6666958554501</v>
      </c>
      <c r="BQ10" s="5">
        <v>2804.93607614962</v>
      </c>
      <c r="BR10" s="5">
        <v>2833.4741612580801</v>
      </c>
      <c r="BS10" s="5">
        <v>2799.2436880996902</v>
      </c>
      <c r="BT10" s="5">
        <v>2825.0130116043301</v>
      </c>
      <c r="BU10" s="5">
        <v>2774.8603006625599</v>
      </c>
      <c r="BV10" s="5">
        <v>2713.5682839287501</v>
      </c>
      <c r="BW10" s="5">
        <v>2829.7793011456401</v>
      </c>
      <c r="BX10" s="5">
        <v>2767.1595617736898</v>
      </c>
      <c r="BY10" s="5">
        <v>2817.0793849486599</v>
      </c>
      <c r="BZ10" s="5">
        <v>2760.3022509893899</v>
      </c>
      <c r="CA10" s="5">
        <v>2783.2260819778899</v>
      </c>
      <c r="CB10" s="5">
        <v>2791.06642339669</v>
      </c>
      <c r="CC10" s="5">
        <v>2883.40352229063</v>
      </c>
      <c r="CD10" s="5">
        <v>2795.1905696496401</v>
      </c>
      <c r="CE10" s="5">
        <v>2838.4753263862599</v>
      </c>
      <c r="CF10" s="5">
        <v>2899.22697207389</v>
      </c>
      <c r="CG10" s="5">
        <v>2758.4228512161199</v>
      </c>
      <c r="CH10" s="5">
        <v>2738.3509862209798</v>
      </c>
      <c r="CI10" s="5">
        <v>2724.0840143867699</v>
      </c>
      <c r="CJ10" s="5">
        <v>2740.2233570354101</v>
      </c>
      <c r="CK10" s="5">
        <v>2823.1834396179402</v>
      </c>
      <c r="CL10" s="5">
        <v>2723.5135241669</v>
      </c>
      <c r="CM10" s="5">
        <v>2749.8169932904002</v>
      </c>
      <c r="CN10" s="5">
        <v>2730.9569845513802</v>
      </c>
      <c r="CO10" s="5">
        <v>2823.5558919510199</v>
      </c>
      <c r="CP10" s="4"/>
      <c r="CQ10" s="4"/>
      <c r="CR10" s="4"/>
      <c r="CS10" s="4"/>
    </row>
    <row r="11" spans="1:97" ht="15" customHeight="1" x14ac:dyDescent="0.25">
      <c r="A11" s="6">
        <v>5</v>
      </c>
      <c r="B11" s="5">
        <v>2822.8355811730999</v>
      </c>
      <c r="C11" s="5">
        <v>2877.08591241984</v>
      </c>
      <c r="D11" s="5">
        <v>2824.74580112987</v>
      </c>
      <c r="E11" s="5">
        <v>2898.3343371665601</v>
      </c>
      <c r="F11" s="5">
        <v>2738.63633088198</v>
      </c>
      <c r="G11" s="5">
        <v>2662.14734717696</v>
      </c>
      <c r="H11" s="5">
        <v>2717.5648650163998</v>
      </c>
      <c r="I11" s="5">
        <v>2693.5146362408</v>
      </c>
      <c r="J11" s="5">
        <v>2738.6549665467001</v>
      </c>
      <c r="K11" s="5">
        <v>2724.6967546147698</v>
      </c>
      <c r="L11" s="5">
        <v>2741.6249281615901</v>
      </c>
      <c r="M11" s="5">
        <v>2679.2133489989201</v>
      </c>
      <c r="N11" s="5">
        <v>2770.6970540183802</v>
      </c>
      <c r="O11" s="5">
        <v>3078.9325634914999</v>
      </c>
      <c r="P11" s="5">
        <v>3039.8082122656601</v>
      </c>
      <c r="Q11" s="5">
        <v>2953.4001077077801</v>
      </c>
      <c r="R11" s="5">
        <v>2779.2809216514001</v>
      </c>
      <c r="S11" s="5">
        <v>2714.4611502566199</v>
      </c>
      <c r="T11" s="5">
        <v>2730.2454646136898</v>
      </c>
      <c r="U11" s="5">
        <v>2669.8931308803599</v>
      </c>
      <c r="V11" s="5">
        <v>2721.87276894559</v>
      </c>
      <c r="W11" s="5">
        <v>2833.31236689048</v>
      </c>
      <c r="X11" s="5">
        <v>2760.1757249360999</v>
      </c>
      <c r="Y11" s="5">
        <v>2691.0177040246999</v>
      </c>
      <c r="Z11" s="5">
        <v>2821.22835859734</v>
      </c>
      <c r="AA11" s="5">
        <v>3338.97625015723</v>
      </c>
      <c r="AB11" s="5">
        <v>2971.3178122173199</v>
      </c>
      <c r="AC11" s="5">
        <v>2860.7306586730401</v>
      </c>
      <c r="AD11" s="5">
        <v>2691.5910503022301</v>
      </c>
      <c r="AE11" s="5">
        <v>2833.2437354762201</v>
      </c>
      <c r="AF11" s="5">
        <v>2831.2791305493402</v>
      </c>
      <c r="AG11" s="5">
        <v>2762.31675226992</v>
      </c>
      <c r="AH11" s="5">
        <v>2745.29529624114</v>
      </c>
      <c r="AI11" s="5">
        <v>2708.6962155553601</v>
      </c>
      <c r="AJ11" s="5">
        <v>2764.2440991081098</v>
      </c>
      <c r="AK11" s="5">
        <v>2757.0816006823702</v>
      </c>
      <c r="AL11" s="5">
        <v>2708.0617368077801</v>
      </c>
      <c r="AM11" s="5">
        <v>2826.87329073104</v>
      </c>
      <c r="AN11" s="5">
        <v>2797.85084023747</v>
      </c>
      <c r="AO11" s="5">
        <v>3007.59172186862</v>
      </c>
      <c r="AP11" s="5">
        <v>2747.2806287037001</v>
      </c>
      <c r="AQ11" s="5">
        <v>2726.6564792244499</v>
      </c>
      <c r="AR11" s="5">
        <v>2692.0930371229501</v>
      </c>
      <c r="AS11" s="5">
        <v>2668.7904103686501</v>
      </c>
      <c r="AT11" s="5">
        <v>2742.0340213834102</v>
      </c>
      <c r="AU11" s="5">
        <v>2844.0959208812901</v>
      </c>
      <c r="AV11" s="5">
        <v>2789.4591574978599</v>
      </c>
      <c r="AW11" s="5">
        <v>2740.1267911387999</v>
      </c>
      <c r="AX11" s="5">
        <v>2847.8197958676601</v>
      </c>
      <c r="AY11" s="5">
        <v>2959.6588385872701</v>
      </c>
      <c r="AZ11" s="5">
        <v>2846.8662163814902</v>
      </c>
      <c r="BA11" s="5">
        <v>2776.0178235106</v>
      </c>
      <c r="BB11" s="5">
        <v>2824.3091945969099</v>
      </c>
      <c r="BC11" s="5">
        <v>2924.0033055738299</v>
      </c>
      <c r="BD11" s="5">
        <v>2812.3196568887702</v>
      </c>
      <c r="BE11" s="5">
        <v>2895.2546444086001</v>
      </c>
      <c r="BF11" s="5">
        <v>2825.8868470157099</v>
      </c>
      <c r="BG11" s="5">
        <v>2820.5852756886602</v>
      </c>
      <c r="BH11" s="5">
        <v>2864.9138288614399</v>
      </c>
      <c r="BI11" s="5">
        <v>2787.8322293964802</v>
      </c>
      <c r="BJ11" s="5">
        <v>2708.6569279687001</v>
      </c>
      <c r="BK11" s="5">
        <v>2774.1547647228499</v>
      </c>
      <c r="BL11" s="5">
        <v>2819.6492189160099</v>
      </c>
      <c r="BM11" s="5">
        <v>2799.03770362249</v>
      </c>
      <c r="BN11" s="5">
        <v>2904.7129678025599</v>
      </c>
      <c r="BO11" s="5">
        <v>2842.8791034928799</v>
      </c>
      <c r="BP11" s="5">
        <v>2739.3453497209098</v>
      </c>
      <c r="BQ11" s="5">
        <v>2801.2375808182101</v>
      </c>
      <c r="BR11" s="5">
        <v>2828.5239442657398</v>
      </c>
      <c r="BS11" s="5">
        <v>2803.5924128765901</v>
      </c>
      <c r="BT11" s="5">
        <v>2825.03990333712</v>
      </c>
      <c r="BU11" s="5">
        <v>2778.2302813822898</v>
      </c>
      <c r="BV11" s="5">
        <v>2718.4246738086199</v>
      </c>
      <c r="BW11" s="5">
        <v>2832.31464060496</v>
      </c>
      <c r="BX11" s="5">
        <v>2763.5127727713698</v>
      </c>
      <c r="BY11" s="5">
        <v>2821.5598192755301</v>
      </c>
      <c r="BZ11" s="5">
        <v>2757.3443113537901</v>
      </c>
      <c r="CA11" s="5">
        <v>2786.79442066818</v>
      </c>
      <c r="CB11" s="5">
        <v>2789.8859748629702</v>
      </c>
      <c r="CC11" s="5">
        <v>2885.3233862510201</v>
      </c>
      <c r="CD11" s="5">
        <v>2797.0598890210299</v>
      </c>
      <c r="CE11" s="5">
        <v>2838.4546431190602</v>
      </c>
      <c r="CF11" s="5">
        <v>2900.8820380306202</v>
      </c>
      <c r="CG11" s="5">
        <v>2760.4032382950199</v>
      </c>
      <c r="CH11" s="5">
        <v>2742.16615660041</v>
      </c>
      <c r="CI11" s="5">
        <v>2723.6711481651801</v>
      </c>
      <c r="CJ11" s="5">
        <v>2745.2728390567499</v>
      </c>
      <c r="CK11" s="5">
        <v>2820.2156664785198</v>
      </c>
      <c r="CL11" s="5">
        <v>2727.9558933284602</v>
      </c>
      <c r="CM11" s="5">
        <v>2751.3489633972199</v>
      </c>
      <c r="CN11" s="5">
        <v>2733.3183348549501</v>
      </c>
      <c r="CO11" s="5">
        <v>2823.9961503938998</v>
      </c>
      <c r="CP11" s="4"/>
      <c r="CQ11" s="4"/>
      <c r="CR11" s="4"/>
      <c r="CS11" s="4"/>
    </row>
    <row r="12" spans="1:97" ht="15" customHeight="1" x14ac:dyDescent="0.25">
      <c r="A12" s="6">
        <v>6</v>
      </c>
      <c r="B12" s="5">
        <v>2820.0554573876002</v>
      </c>
      <c r="C12" s="5">
        <v>2882.3229562441902</v>
      </c>
      <c r="D12" s="5">
        <v>2828.7330937411102</v>
      </c>
      <c r="E12" s="5">
        <v>2899.5405283243599</v>
      </c>
      <c r="F12" s="5">
        <v>2738.0075537661501</v>
      </c>
      <c r="G12" s="5">
        <v>2663.30760380434</v>
      </c>
      <c r="H12" s="5">
        <v>2722.2285814288498</v>
      </c>
      <c r="I12" s="5">
        <v>2694.9432772947298</v>
      </c>
      <c r="J12" s="5">
        <v>2741.73045456315</v>
      </c>
      <c r="K12" s="5">
        <v>2726.5243400990798</v>
      </c>
      <c r="L12" s="5">
        <v>2742.8960836046399</v>
      </c>
      <c r="M12" s="5">
        <v>2686.1212476886699</v>
      </c>
      <c r="N12" s="5">
        <v>2769.0329985870699</v>
      </c>
      <c r="O12" s="5">
        <v>3081.5559422558199</v>
      </c>
      <c r="P12" s="5">
        <v>3040.5990723115601</v>
      </c>
      <c r="Q12" s="5">
        <v>2957.3056816267099</v>
      </c>
      <c r="R12" s="5">
        <v>2780.6994558239498</v>
      </c>
      <c r="S12" s="5">
        <v>2714.2503983782799</v>
      </c>
      <c r="T12" s="5">
        <v>2734.05007147887</v>
      </c>
      <c r="U12" s="5">
        <v>2669.4693394723199</v>
      </c>
      <c r="V12" s="5">
        <v>2721.3174258343402</v>
      </c>
      <c r="W12" s="5">
        <v>2827.0231780353402</v>
      </c>
      <c r="X12" s="5">
        <v>2764.64520730402</v>
      </c>
      <c r="Y12" s="5">
        <v>2696.0237390817201</v>
      </c>
      <c r="Z12" s="5">
        <v>2823.1511227085002</v>
      </c>
      <c r="AA12" s="5">
        <v>3347.54536916302</v>
      </c>
      <c r="AB12" s="5">
        <v>2974.41803657338</v>
      </c>
      <c r="AC12" s="5">
        <v>2861.2988557599901</v>
      </c>
      <c r="AD12" s="5">
        <v>2694.2618501853299</v>
      </c>
      <c r="AE12" s="5">
        <v>2835.6060980012999</v>
      </c>
      <c r="AF12" s="5">
        <v>2830.27325605941</v>
      </c>
      <c r="AG12" s="5">
        <v>2762.7941688126002</v>
      </c>
      <c r="AH12" s="5">
        <v>2745.0351447767198</v>
      </c>
      <c r="AI12" s="5">
        <v>2715.8850826205298</v>
      </c>
      <c r="AJ12" s="5">
        <v>2770.9491823957801</v>
      </c>
      <c r="AK12" s="5">
        <v>2755.87152763312</v>
      </c>
      <c r="AL12" s="5">
        <v>2709.7581389893799</v>
      </c>
      <c r="AM12" s="5">
        <v>2830.0515175600499</v>
      </c>
      <c r="AN12" s="5">
        <v>2801.7709902276201</v>
      </c>
      <c r="AO12" s="5">
        <v>3007.2966716596702</v>
      </c>
      <c r="AP12" s="5">
        <v>2748.1710345095398</v>
      </c>
      <c r="AQ12" s="5">
        <v>2726.6087299258702</v>
      </c>
      <c r="AR12" s="5">
        <v>2694.56301176018</v>
      </c>
      <c r="AS12" s="5">
        <v>2673.3816744105602</v>
      </c>
      <c r="AT12" s="5">
        <v>2743.89479691015</v>
      </c>
      <c r="AU12" s="5">
        <v>2842.2250157406702</v>
      </c>
      <c r="AV12" s="5">
        <v>2791.55814315205</v>
      </c>
      <c r="AW12" s="5">
        <v>2747.2170916908599</v>
      </c>
      <c r="AX12" s="5">
        <v>2848.52898385664</v>
      </c>
      <c r="AY12" s="5">
        <v>2966.0167590241499</v>
      </c>
      <c r="AZ12" s="5">
        <v>2845.7020017391701</v>
      </c>
      <c r="BA12" s="5">
        <v>2778.26778107879</v>
      </c>
      <c r="BB12" s="5">
        <v>2821.41037131232</v>
      </c>
      <c r="BC12" s="5">
        <v>2921.6606239070102</v>
      </c>
      <c r="BD12" s="5">
        <v>2810.39845462723</v>
      </c>
      <c r="BE12" s="5">
        <v>2893.6871351292298</v>
      </c>
      <c r="BF12" s="5">
        <v>2821.2746151671599</v>
      </c>
      <c r="BG12" s="5">
        <v>2820.79564035163</v>
      </c>
      <c r="BH12" s="5">
        <v>2864.84260987486</v>
      </c>
      <c r="BI12" s="5">
        <v>2788.03122923109</v>
      </c>
      <c r="BJ12" s="5">
        <v>2713.13430452075</v>
      </c>
      <c r="BK12" s="5">
        <v>2778.8293208073201</v>
      </c>
      <c r="BL12" s="5">
        <v>2819.7617080191599</v>
      </c>
      <c r="BM12" s="5">
        <v>2797.7510002678</v>
      </c>
      <c r="BN12" s="5">
        <v>2900.3854213878799</v>
      </c>
      <c r="BO12" s="5">
        <v>2842.18516418532</v>
      </c>
      <c r="BP12" s="5">
        <v>2736.5859784571699</v>
      </c>
      <c r="BQ12" s="5">
        <v>2805.2422741826799</v>
      </c>
      <c r="BR12" s="5">
        <v>2830.9552975747602</v>
      </c>
      <c r="BS12" s="5">
        <v>2804.0998804690798</v>
      </c>
      <c r="BT12" s="5">
        <v>2828.4552798991399</v>
      </c>
      <c r="BU12" s="5">
        <v>2774.03132512608</v>
      </c>
      <c r="BV12" s="5">
        <v>2717.5832417565098</v>
      </c>
      <c r="BW12" s="5">
        <v>2831.0761675840899</v>
      </c>
      <c r="BX12" s="5">
        <v>2765.2829338051702</v>
      </c>
      <c r="BY12" s="5">
        <v>2819.9307522314898</v>
      </c>
      <c r="BZ12" s="5">
        <v>2762.1991591968299</v>
      </c>
      <c r="CA12" s="5">
        <v>2784.8766057282401</v>
      </c>
      <c r="CB12" s="5">
        <v>2794.79094710359</v>
      </c>
      <c r="CC12" s="5">
        <v>2885.3941336360799</v>
      </c>
      <c r="CD12" s="5">
        <v>2797.9284401374498</v>
      </c>
      <c r="CE12" s="5">
        <v>2837.8647269079702</v>
      </c>
      <c r="CF12" s="5">
        <v>2899.45176434617</v>
      </c>
      <c r="CG12" s="5">
        <v>2762.2188691434699</v>
      </c>
      <c r="CH12" s="5">
        <v>2740.5339487926199</v>
      </c>
      <c r="CI12" s="5">
        <v>2725.28220604847</v>
      </c>
      <c r="CJ12" s="5">
        <v>2742.0534702034502</v>
      </c>
      <c r="CK12" s="5">
        <v>2825.6730321749101</v>
      </c>
      <c r="CL12" s="5">
        <v>2727.5228616207901</v>
      </c>
      <c r="CM12" s="5">
        <v>2751.7719598787398</v>
      </c>
      <c r="CN12" s="5">
        <v>2732.08080358185</v>
      </c>
      <c r="CO12" s="5">
        <v>2828.0745699745198</v>
      </c>
      <c r="CP12" s="4"/>
      <c r="CQ12" s="4"/>
      <c r="CR12" s="4"/>
      <c r="CS12" s="4"/>
    </row>
    <row r="13" spans="1:97" ht="15" customHeight="1" x14ac:dyDescent="0.25">
      <c r="A13" s="6">
        <v>7</v>
      </c>
      <c r="B13" s="5">
        <v>2830.81239313993</v>
      </c>
      <c r="C13" s="5">
        <v>2882.13223215988</v>
      </c>
      <c r="D13" s="5">
        <v>2833.2667522085899</v>
      </c>
      <c r="E13" s="5">
        <v>2904.81376565549</v>
      </c>
      <c r="F13" s="5">
        <v>2742.05384572194</v>
      </c>
      <c r="G13" s="5">
        <v>2670.4399538878201</v>
      </c>
      <c r="H13" s="5">
        <v>2726.1068574000001</v>
      </c>
      <c r="I13" s="5">
        <v>2699.4180913922801</v>
      </c>
      <c r="J13" s="5">
        <v>2746.7331412196099</v>
      </c>
      <c r="K13" s="5">
        <v>2726.4113192732898</v>
      </c>
      <c r="L13" s="5">
        <v>2750.3263061495099</v>
      </c>
      <c r="M13" s="5">
        <v>2685.6813558388399</v>
      </c>
      <c r="N13" s="5">
        <v>2773.4892911970101</v>
      </c>
      <c r="O13" s="5">
        <v>3081.9327550929102</v>
      </c>
      <c r="P13" s="5">
        <v>3043.0364589828901</v>
      </c>
      <c r="Q13" s="5">
        <v>2960.8450228034799</v>
      </c>
      <c r="R13" s="5">
        <v>2781.8767742220198</v>
      </c>
      <c r="S13" s="5">
        <v>2723.55031169226</v>
      </c>
      <c r="T13" s="5">
        <v>2740.0851423665399</v>
      </c>
      <c r="U13" s="5">
        <v>2673.4560207454801</v>
      </c>
      <c r="V13" s="5">
        <v>2721.2843754815199</v>
      </c>
      <c r="W13" s="5">
        <v>2839.2176946931199</v>
      </c>
      <c r="X13" s="5">
        <v>2768.8617817079598</v>
      </c>
      <c r="Y13" s="5">
        <v>2696.9721915878499</v>
      </c>
      <c r="Z13" s="5">
        <v>2824.5034995777401</v>
      </c>
      <c r="AA13" s="5">
        <v>3364.58000713921</v>
      </c>
      <c r="AB13" s="5">
        <v>2972.9666622764198</v>
      </c>
      <c r="AC13" s="5">
        <v>2871.4602751440998</v>
      </c>
      <c r="AD13" s="5">
        <v>2694.8158716930402</v>
      </c>
      <c r="AE13" s="5">
        <v>2838.1284828949701</v>
      </c>
      <c r="AF13" s="5">
        <v>2835.63634708054</v>
      </c>
      <c r="AG13" s="5">
        <v>2767.6323685884299</v>
      </c>
      <c r="AH13" s="5">
        <v>2750.93271151114</v>
      </c>
      <c r="AI13" s="5">
        <v>2717.6835940088899</v>
      </c>
      <c r="AJ13" s="5">
        <v>2772.3990158646402</v>
      </c>
      <c r="AK13" s="5">
        <v>2762.4653721514801</v>
      </c>
      <c r="AL13" s="5">
        <v>2712.1612719581399</v>
      </c>
      <c r="AM13" s="5">
        <v>2834.8363760451698</v>
      </c>
      <c r="AN13" s="5">
        <v>2804.4504508074801</v>
      </c>
      <c r="AO13" s="5">
        <v>3015.6968702112299</v>
      </c>
      <c r="AP13" s="5">
        <v>2746.3395447756302</v>
      </c>
      <c r="AQ13" s="5">
        <v>2731.30430704026</v>
      </c>
      <c r="AR13" s="5">
        <v>2701.5819910770501</v>
      </c>
      <c r="AS13" s="5">
        <v>2678.1014537229298</v>
      </c>
      <c r="AT13" s="5">
        <v>2752.5678211111199</v>
      </c>
      <c r="AU13" s="5">
        <v>2855.1439878916199</v>
      </c>
      <c r="AV13" s="5">
        <v>2797.25241712154</v>
      </c>
      <c r="AW13" s="5">
        <v>2747.7633585569902</v>
      </c>
      <c r="AX13" s="5">
        <v>2851.4091660179101</v>
      </c>
      <c r="AY13" s="5">
        <v>2966.8268708619398</v>
      </c>
      <c r="AZ13" s="5">
        <v>2848.9565527078998</v>
      </c>
      <c r="BA13" s="5">
        <v>2777.3372978320799</v>
      </c>
      <c r="BB13" s="5">
        <v>2831.8548552420898</v>
      </c>
      <c r="BC13" s="5">
        <v>2927.69963453948</v>
      </c>
      <c r="BD13" s="5">
        <v>2812.8805548998998</v>
      </c>
      <c r="BE13" s="5">
        <v>2900.6457747961399</v>
      </c>
      <c r="BF13" s="5">
        <v>2825.8488776456402</v>
      </c>
      <c r="BG13" s="5">
        <v>2818.6494157207799</v>
      </c>
      <c r="BH13" s="5">
        <v>2870.3585740143099</v>
      </c>
      <c r="BI13" s="5">
        <v>2793.0432432102798</v>
      </c>
      <c r="BJ13" s="5">
        <v>2715.96675745729</v>
      </c>
      <c r="BK13" s="5">
        <v>2782.1327944503</v>
      </c>
      <c r="BL13" s="5">
        <v>2823.59365919214</v>
      </c>
      <c r="BM13" s="5">
        <v>2801.9963829987701</v>
      </c>
      <c r="BN13" s="5">
        <v>2903.9877148298401</v>
      </c>
      <c r="BO13" s="5">
        <v>2844.3100315296201</v>
      </c>
      <c r="BP13" s="5">
        <v>2738.08831628186</v>
      </c>
      <c r="BQ13" s="5">
        <v>2804.8081720744299</v>
      </c>
      <c r="BR13" s="5">
        <v>2834.2474661966799</v>
      </c>
      <c r="BS13" s="5">
        <v>2804.5454467100999</v>
      </c>
      <c r="BT13" s="5">
        <v>2828.29788349511</v>
      </c>
      <c r="BU13" s="5">
        <v>2781.9695106475401</v>
      </c>
      <c r="BV13" s="5">
        <v>2717.0612425392801</v>
      </c>
      <c r="BW13" s="5">
        <v>2832.0274589675901</v>
      </c>
      <c r="BX13" s="5">
        <v>2773.4871828325499</v>
      </c>
      <c r="BY13" s="5">
        <v>2823.8941950376402</v>
      </c>
      <c r="BZ13" s="5">
        <v>2760.2776044704001</v>
      </c>
      <c r="CA13" s="5">
        <v>2790.2832069890101</v>
      </c>
      <c r="CB13" s="5">
        <v>2794.6006633070901</v>
      </c>
      <c r="CC13" s="5">
        <v>2889.2520103367701</v>
      </c>
      <c r="CD13" s="5">
        <v>2797.76596476546</v>
      </c>
      <c r="CE13" s="5">
        <v>2837.0471967971598</v>
      </c>
      <c r="CF13" s="5">
        <v>2902.6927034346199</v>
      </c>
      <c r="CG13" s="5">
        <v>2764.17723000976</v>
      </c>
      <c r="CH13" s="5">
        <v>2740.5590701945298</v>
      </c>
      <c r="CI13" s="5">
        <v>2728.82209150583</v>
      </c>
      <c r="CJ13" s="5">
        <v>2743.4513883155601</v>
      </c>
      <c r="CK13" s="5">
        <v>2823.4111818000001</v>
      </c>
      <c r="CL13" s="5">
        <v>2728.7322045237602</v>
      </c>
      <c r="CM13" s="5">
        <v>2753.5677584904602</v>
      </c>
      <c r="CN13" s="5">
        <v>2733.5325902086001</v>
      </c>
      <c r="CO13" s="5">
        <v>2826.9246296165102</v>
      </c>
      <c r="CP13" s="4"/>
      <c r="CQ13" s="4"/>
      <c r="CR13" s="4"/>
      <c r="CS13" s="4"/>
    </row>
    <row r="14" spans="1:97" ht="15" customHeight="1" x14ac:dyDescent="0.25">
      <c r="A14" s="6">
        <v>8</v>
      </c>
      <c r="B14" s="5">
        <v>2827.0767379024201</v>
      </c>
      <c r="C14" s="5">
        <v>2885.4354359623999</v>
      </c>
      <c r="D14" s="5">
        <v>2833.3011465020199</v>
      </c>
      <c r="E14" s="5">
        <v>2901.4669660621798</v>
      </c>
      <c r="F14" s="5">
        <v>2745.2449483504502</v>
      </c>
      <c r="G14" s="5">
        <v>2665.9567293291502</v>
      </c>
      <c r="H14" s="5">
        <v>2724.3168014776302</v>
      </c>
      <c r="I14" s="5">
        <v>2704.5479493050302</v>
      </c>
      <c r="J14" s="5">
        <v>2747.4144970933498</v>
      </c>
      <c r="K14" s="5">
        <v>2725.1139947778502</v>
      </c>
      <c r="L14" s="5">
        <v>2745.0062319038002</v>
      </c>
      <c r="M14" s="5">
        <v>2688.3962574970501</v>
      </c>
      <c r="N14" s="5">
        <v>2777.8539170129102</v>
      </c>
      <c r="O14" s="5">
        <v>3077.1955982169702</v>
      </c>
      <c r="P14" s="5">
        <v>3038.6329280928098</v>
      </c>
      <c r="Q14" s="5">
        <v>2960.49137993452</v>
      </c>
      <c r="R14" s="5">
        <v>2783.4437657225699</v>
      </c>
      <c r="S14" s="5">
        <v>2725.0526851549898</v>
      </c>
      <c r="T14" s="5">
        <v>2740.5097878128599</v>
      </c>
      <c r="U14" s="5">
        <v>2673.3718757064998</v>
      </c>
      <c r="V14" s="5">
        <v>2722.2405200261701</v>
      </c>
      <c r="W14" s="5">
        <v>2834.58153485721</v>
      </c>
      <c r="X14" s="5">
        <v>2768.5148854529898</v>
      </c>
      <c r="Y14" s="5">
        <v>2696.7673710225899</v>
      </c>
      <c r="Z14" s="5">
        <v>2822.0412413984</v>
      </c>
      <c r="AA14" s="5">
        <v>3376.7537723084502</v>
      </c>
      <c r="AB14" s="5">
        <v>2976.8678139256099</v>
      </c>
      <c r="AC14" s="5">
        <v>2870.2552296651502</v>
      </c>
      <c r="AD14" s="5">
        <v>2694.53051324328</v>
      </c>
      <c r="AE14" s="5">
        <v>2836.4942054083599</v>
      </c>
      <c r="AF14" s="5">
        <v>2834.96882243754</v>
      </c>
      <c r="AG14" s="5">
        <v>2765.2470249225498</v>
      </c>
      <c r="AH14" s="5">
        <v>2748.9254580340998</v>
      </c>
      <c r="AI14" s="5">
        <v>2717.21232874727</v>
      </c>
      <c r="AJ14" s="5">
        <v>2772.7947774323102</v>
      </c>
      <c r="AK14" s="5">
        <v>2761.6540358083098</v>
      </c>
      <c r="AL14" s="5">
        <v>2710.52223993589</v>
      </c>
      <c r="AM14" s="5">
        <v>2837.43749157415</v>
      </c>
      <c r="AN14" s="5">
        <v>2803.28351576675</v>
      </c>
      <c r="AO14" s="5">
        <v>3012.2173850587401</v>
      </c>
      <c r="AP14" s="5">
        <v>2748.4106555941698</v>
      </c>
      <c r="AQ14" s="5">
        <v>2731.5852360694398</v>
      </c>
      <c r="AR14" s="5">
        <v>2697.7606391884301</v>
      </c>
      <c r="AS14" s="5">
        <v>2678.44983738581</v>
      </c>
      <c r="AT14" s="5">
        <v>2750.39163773777</v>
      </c>
      <c r="AU14" s="5">
        <v>2857.0362548698099</v>
      </c>
      <c r="AV14" s="5">
        <v>2796.6699303042601</v>
      </c>
      <c r="AW14" s="5">
        <v>2750.5268352292001</v>
      </c>
      <c r="AX14" s="5">
        <v>2854.1142693481202</v>
      </c>
      <c r="AY14" s="5">
        <v>2963.8509862343699</v>
      </c>
      <c r="AZ14" s="5">
        <v>2848.7805033804202</v>
      </c>
      <c r="BA14" s="5">
        <v>2780.8947934175599</v>
      </c>
      <c r="BB14" s="5">
        <v>2825.4672816749098</v>
      </c>
      <c r="BC14" s="5">
        <v>2927.2659927807899</v>
      </c>
      <c r="BD14" s="5">
        <v>2817.29771515936</v>
      </c>
      <c r="BE14" s="5">
        <v>2898.5185447560002</v>
      </c>
      <c r="BF14" s="5">
        <v>2830.9194616710402</v>
      </c>
      <c r="BG14" s="5">
        <v>2819.85139807101</v>
      </c>
      <c r="BH14" s="5">
        <v>2867.76610280353</v>
      </c>
      <c r="BI14" s="5">
        <v>2790.94308677351</v>
      </c>
      <c r="BJ14" s="5">
        <v>2715.5110336771299</v>
      </c>
      <c r="BK14" s="5">
        <v>2778.5945037072001</v>
      </c>
      <c r="BL14" s="5">
        <v>2820.62568305786</v>
      </c>
      <c r="BM14" s="5">
        <v>2801.36934145645</v>
      </c>
      <c r="BN14" s="5">
        <v>2901.48608329124</v>
      </c>
      <c r="BO14" s="5">
        <v>2843.0704003933802</v>
      </c>
      <c r="BP14" s="5">
        <v>2740.2197301792398</v>
      </c>
      <c r="BQ14" s="5">
        <v>2808.8764143396702</v>
      </c>
      <c r="BR14" s="5">
        <v>2837.6881210024299</v>
      </c>
      <c r="BS14" s="5">
        <v>2804.0945614851498</v>
      </c>
      <c r="BT14" s="5">
        <v>2825.3478655309</v>
      </c>
      <c r="BU14" s="5">
        <v>2776.9541621642702</v>
      </c>
      <c r="BV14" s="5">
        <v>2718.7499668191399</v>
      </c>
      <c r="BW14" s="5">
        <v>2832.0395888339099</v>
      </c>
      <c r="BX14" s="5">
        <v>2771.4874083877098</v>
      </c>
      <c r="BY14" s="5">
        <v>2819.4897663072502</v>
      </c>
      <c r="BZ14" s="5">
        <v>2764.6904199918299</v>
      </c>
      <c r="CA14" s="5">
        <v>2794.22979504471</v>
      </c>
      <c r="CB14" s="5">
        <v>2792.33085014995</v>
      </c>
      <c r="CC14" s="5">
        <v>2889.2679106988799</v>
      </c>
      <c r="CD14" s="5">
        <v>2794.6012167201202</v>
      </c>
      <c r="CE14" s="5">
        <v>2841.5035906217499</v>
      </c>
      <c r="CF14" s="5">
        <v>2902.7518968132999</v>
      </c>
      <c r="CG14" s="5">
        <v>2765.9162469359599</v>
      </c>
      <c r="CH14" s="5">
        <v>2742.9537227261599</v>
      </c>
      <c r="CI14" s="5">
        <v>2727.3045619979598</v>
      </c>
      <c r="CJ14" s="5">
        <v>2743.67605112602</v>
      </c>
      <c r="CK14" s="5">
        <v>2823.2458377215698</v>
      </c>
      <c r="CL14" s="5">
        <v>2730.0106899840298</v>
      </c>
      <c r="CM14" s="5">
        <v>2755.8737049407</v>
      </c>
      <c r="CN14" s="5">
        <v>2735.1781427022102</v>
      </c>
      <c r="CO14" s="5">
        <v>2827.3604472268598</v>
      </c>
      <c r="CP14" s="4"/>
      <c r="CQ14" s="4"/>
      <c r="CR14" s="4"/>
      <c r="CS14" s="4"/>
    </row>
    <row r="15" spans="1:97" ht="15" customHeight="1" x14ac:dyDescent="0.25">
      <c r="A15" s="6">
        <v>9</v>
      </c>
      <c r="B15" s="5">
        <v>2824.04349019038</v>
      </c>
      <c r="C15" s="5">
        <v>2883.0809098297</v>
      </c>
      <c r="D15" s="5">
        <v>2834.6767903544201</v>
      </c>
      <c r="E15" s="5">
        <v>2900.6855313585802</v>
      </c>
      <c r="F15" s="5">
        <v>2745.4588993197099</v>
      </c>
      <c r="G15" s="5">
        <v>2670.0700468546702</v>
      </c>
      <c r="H15" s="5">
        <v>2725.7339026854402</v>
      </c>
      <c r="I15" s="5">
        <v>2700.3874552658499</v>
      </c>
      <c r="J15" s="5">
        <v>2741.9805694206302</v>
      </c>
      <c r="K15" s="5">
        <v>2725.83794875883</v>
      </c>
      <c r="L15" s="5">
        <v>2746.9367625250502</v>
      </c>
      <c r="M15" s="5">
        <v>2686.3065300737599</v>
      </c>
      <c r="N15" s="5">
        <v>2779.1026595738299</v>
      </c>
      <c r="O15" s="5">
        <v>3079.9241409328101</v>
      </c>
      <c r="P15" s="5">
        <v>3040.4095095359198</v>
      </c>
      <c r="Q15" s="5">
        <v>2962.4323760720799</v>
      </c>
      <c r="R15" s="5">
        <v>2783.5880858393102</v>
      </c>
      <c r="S15" s="5">
        <v>2727.3410484232199</v>
      </c>
      <c r="T15" s="5">
        <v>2744.1995992931602</v>
      </c>
      <c r="U15" s="5">
        <v>2671.3099653777299</v>
      </c>
      <c r="V15" s="5">
        <v>2723.8960126031702</v>
      </c>
      <c r="W15" s="5">
        <v>2838.8967915007302</v>
      </c>
      <c r="X15" s="5">
        <v>2763.74593819236</v>
      </c>
      <c r="Y15" s="5">
        <v>2699.2405173750799</v>
      </c>
      <c r="Z15" s="5">
        <v>2827.3219193979598</v>
      </c>
      <c r="AA15" s="5">
        <v>3390.8657514962601</v>
      </c>
      <c r="AB15" s="5">
        <v>2978.1995701440901</v>
      </c>
      <c r="AC15" s="5">
        <v>2872.6327114208998</v>
      </c>
      <c r="AD15" s="5">
        <v>2698.7891716630602</v>
      </c>
      <c r="AE15" s="5">
        <v>2836.7640014203698</v>
      </c>
      <c r="AF15" s="5">
        <v>2836.0562813337201</v>
      </c>
      <c r="AG15" s="5">
        <v>2765.37943687389</v>
      </c>
      <c r="AH15" s="5">
        <v>2750.1990905534399</v>
      </c>
      <c r="AI15" s="5">
        <v>2723.34149749773</v>
      </c>
      <c r="AJ15" s="5">
        <v>2777.82730004117</v>
      </c>
      <c r="AK15" s="5">
        <v>2757.7000083990001</v>
      </c>
      <c r="AL15" s="5">
        <v>2714.6503862679401</v>
      </c>
      <c r="AM15" s="5">
        <v>2838.3750981701201</v>
      </c>
      <c r="AN15" s="5">
        <v>2803.6733111980798</v>
      </c>
      <c r="AO15" s="5">
        <v>3010.0678009142398</v>
      </c>
      <c r="AP15" s="5">
        <v>2747.20242638943</v>
      </c>
      <c r="AQ15" s="5">
        <v>2731.1981054316698</v>
      </c>
      <c r="AR15" s="5">
        <v>2697.52959404291</v>
      </c>
      <c r="AS15" s="5">
        <v>2676.6844480306299</v>
      </c>
      <c r="AT15" s="5">
        <v>2751.8431866937699</v>
      </c>
      <c r="AU15" s="5">
        <v>2854.5443177871098</v>
      </c>
      <c r="AV15" s="5">
        <v>2795.0986038389601</v>
      </c>
      <c r="AW15" s="5">
        <v>2751.12584415131</v>
      </c>
      <c r="AX15" s="5">
        <v>2850.9466406510801</v>
      </c>
      <c r="AY15" s="5">
        <v>2969.02899400352</v>
      </c>
      <c r="AZ15" s="5">
        <v>2847.3688746707799</v>
      </c>
      <c r="BA15" s="5">
        <v>2780.1914633351298</v>
      </c>
      <c r="BB15" s="5">
        <v>2822.9730783934201</v>
      </c>
      <c r="BC15" s="5">
        <v>2925.7043031122298</v>
      </c>
      <c r="BD15" s="5">
        <v>2816.91905220544</v>
      </c>
      <c r="BE15" s="5">
        <v>2896.98295354945</v>
      </c>
      <c r="BF15" s="5">
        <v>2827.3223309109999</v>
      </c>
      <c r="BG15" s="5">
        <v>2823.67679679002</v>
      </c>
      <c r="BH15" s="5">
        <v>2862.4628764653198</v>
      </c>
      <c r="BI15" s="5">
        <v>2793.0401878534699</v>
      </c>
      <c r="BJ15" s="5">
        <v>2720.3244160805998</v>
      </c>
      <c r="BK15" s="5">
        <v>2780.0459973168399</v>
      </c>
      <c r="BL15" s="5">
        <v>2817.0987055177302</v>
      </c>
      <c r="BM15" s="5">
        <v>2805.7247723678702</v>
      </c>
      <c r="BN15" s="5">
        <v>2898.3951641437402</v>
      </c>
      <c r="BO15" s="5">
        <v>2845.7668785700798</v>
      </c>
      <c r="BP15" s="5">
        <v>2740.7113697197001</v>
      </c>
      <c r="BQ15" s="5">
        <v>2808.5566696403998</v>
      </c>
      <c r="BR15" s="5">
        <v>2828.71519713216</v>
      </c>
      <c r="BS15" s="5">
        <v>2804.8103185488999</v>
      </c>
      <c r="BT15" s="5">
        <v>2829.88170466782</v>
      </c>
      <c r="BU15" s="5">
        <v>2783.2171522408798</v>
      </c>
      <c r="BV15" s="5">
        <v>2719.26560627973</v>
      </c>
      <c r="BW15" s="5">
        <v>2832.7722798311102</v>
      </c>
      <c r="BX15" s="5">
        <v>2771.5904907701502</v>
      </c>
      <c r="BY15" s="5">
        <v>2823.4870387329102</v>
      </c>
      <c r="BZ15" s="5">
        <v>2764.9823537634402</v>
      </c>
      <c r="CA15" s="5">
        <v>2795.1525410515001</v>
      </c>
      <c r="CB15" s="5">
        <v>2798.9456093613499</v>
      </c>
      <c r="CC15" s="5">
        <v>2885.3981782231099</v>
      </c>
      <c r="CD15" s="5">
        <v>2799.69631664399</v>
      </c>
      <c r="CE15" s="5">
        <v>2843.55771505435</v>
      </c>
      <c r="CF15" s="5">
        <v>2906.41048749211</v>
      </c>
      <c r="CG15" s="5">
        <v>2768.5581600348301</v>
      </c>
      <c r="CH15" s="5">
        <v>2746.3133460591198</v>
      </c>
      <c r="CI15" s="5">
        <v>2730.23951794705</v>
      </c>
      <c r="CJ15" s="5">
        <v>2746.4788898465299</v>
      </c>
      <c r="CK15" s="5">
        <v>2822.6017136406899</v>
      </c>
      <c r="CL15" s="5">
        <v>2730.6641193543901</v>
      </c>
      <c r="CM15" s="5">
        <v>2757.3797283020299</v>
      </c>
      <c r="CN15" s="5">
        <v>2736.2461922685102</v>
      </c>
      <c r="CO15" s="5">
        <v>2828.1976297275201</v>
      </c>
      <c r="CP15" s="4"/>
      <c r="CQ15" s="4"/>
      <c r="CR15" s="4"/>
      <c r="CS15" s="4"/>
    </row>
    <row r="16" spans="1:97" ht="15" customHeight="1" x14ac:dyDescent="0.25">
      <c r="A16" s="6">
        <v>10</v>
      </c>
      <c r="B16" s="5">
        <v>2828.0136456229602</v>
      </c>
      <c r="C16" s="5">
        <v>2884.63927022488</v>
      </c>
      <c r="D16" s="5">
        <v>2833.71330331523</v>
      </c>
      <c r="E16" s="5">
        <v>2901.7129057760799</v>
      </c>
      <c r="F16" s="5">
        <v>2746.4441504804299</v>
      </c>
      <c r="G16" s="5">
        <v>2670.7309272461198</v>
      </c>
      <c r="H16" s="5">
        <v>2728.2546432910999</v>
      </c>
      <c r="I16" s="5">
        <v>2703.8536765198301</v>
      </c>
      <c r="J16" s="5">
        <v>2746.96760798266</v>
      </c>
      <c r="K16" s="5">
        <v>2731.2203771495101</v>
      </c>
      <c r="L16" s="5">
        <v>2752.1433803764899</v>
      </c>
      <c r="M16" s="5">
        <v>2685.7528626332701</v>
      </c>
      <c r="N16" s="5">
        <v>2780.2207039825698</v>
      </c>
      <c r="O16" s="5">
        <v>3082.1682485144102</v>
      </c>
      <c r="P16" s="5">
        <v>3041.9321775896601</v>
      </c>
      <c r="Q16" s="5">
        <v>2964.9281707902301</v>
      </c>
      <c r="R16" s="5">
        <v>2782.82914083376</v>
      </c>
      <c r="S16" s="5">
        <v>2728.7809607271902</v>
      </c>
      <c r="T16" s="5">
        <v>2745.72924984974</v>
      </c>
      <c r="U16" s="5">
        <v>2672.0688890128099</v>
      </c>
      <c r="V16" s="5">
        <v>2723.5948964546001</v>
      </c>
      <c r="W16" s="5">
        <v>2842.9630296238802</v>
      </c>
      <c r="X16" s="5">
        <v>2773.3602734147898</v>
      </c>
      <c r="Y16" s="5">
        <v>2697.1562130113498</v>
      </c>
      <c r="Z16" s="5">
        <v>2825.2310619504701</v>
      </c>
      <c r="AA16" s="5">
        <v>3408.9549337937701</v>
      </c>
      <c r="AB16" s="5">
        <v>2983.0224565909598</v>
      </c>
      <c r="AC16" s="5">
        <v>2873.3766375619398</v>
      </c>
      <c r="AD16" s="5">
        <v>2693.5154868387899</v>
      </c>
      <c r="AE16" s="5">
        <v>2837.2880573234602</v>
      </c>
      <c r="AF16" s="5">
        <v>2834.1947623756701</v>
      </c>
      <c r="AG16" s="5">
        <v>2768.3542356261</v>
      </c>
      <c r="AH16" s="5">
        <v>2747.7637641737101</v>
      </c>
      <c r="AI16" s="5">
        <v>2722.8921071261202</v>
      </c>
      <c r="AJ16" s="5">
        <v>2769.4550109868501</v>
      </c>
      <c r="AK16" s="5">
        <v>2760.6387859421302</v>
      </c>
      <c r="AL16" s="5">
        <v>2715.14361791499</v>
      </c>
      <c r="AM16" s="5">
        <v>2839.3260637518601</v>
      </c>
      <c r="AN16" s="5">
        <v>2806.81403668957</v>
      </c>
      <c r="AO16" s="5">
        <v>3010.7048662697498</v>
      </c>
      <c r="AP16" s="5">
        <v>2749.2133218618301</v>
      </c>
      <c r="AQ16" s="5">
        <v>2732.6383767420898</v>
      </c>
      <c r="AR16" s="5">
        <v>2697.3367651707599</v>
      </c>
      <c r="AS16" s="5">
        <v>2680.7480426342099</v>
      </c>
      <c r="AT16" s="5">
        <v>2751.3289721226902</v>
      </c>
      <c r="AU16" s="5">
        <v>2858.4576924732301</v>
      </c>
      <c r="AV16" s="5">
        <v>2799.0991018271702</v>
      </c>
      <c r="AW16" s="5">
        <v>2746.5480451332301</v>
      </c>
      <c r="AX16" s="5">
        <v>2855.8064341511699</v>
      </c>
      <c r="AY16" s="5">
        <v>2967.4610731224998</v>
      </c>
      <c r="AZ16" s="5">
        <v>2847.1929574269702</v>
      </c>
      <c r="BA16" s="5">
        <v>2784.29063016191</v>
      </c>
      <c r="BB16" s="5">
        <v>2827.98419159177</v>
      </c>
      <c r="BC16" s="5">
        <v>2926.6179312859499</v>
      </c>
      <c r="BD16" s="5">
        <v>2817.1909069717999</v>
      </c>
      <c r="BE16" s="5">
        <v>2904.14203530948</v>
      </c>
      <c r="BF16" s="5">
        <v>2828.7489747458199</v>
      </c>
      <c r="BG16" s="5">
        <v>2820.6302078575</v>
      </c>
      <c r="BH16" s="5">
        <v>2865.2585276525901</v>
      </c>
      <c r="BI16" s="5">
        <v>2796.60930316443</v>
      </c>
      <c r="BJ16" s="5">
        <v>2718.2264110641399</v>
      </c>
      <c r="BK16" s="5">
        <v>2780.6765487850398</v>
      </c>
      <c r="BL16" s="5">
        <v>2821.2293921559099</v>
      </c>
      <c r="BM16" s="5">
        <v>2808.47151629364</v>
      </c>
      <c r="BN16" s="5">
        <v>2898.5221957263798</v>
      </c>
      <c r="BO16" s="5">
        <v>2843.4980531206502</v>
      </c>
      <c r="BP16" s="5">
        <v>2737.8397357139502</v>
      </c>
      <c r="BQ16" s="5">
        <v>2806.4763330200299</v>
      </c>
      <c r="BR16" s="5">
        <v>2833.6826125811399</v>
      </c>
      <c r="BS16" s="5">
        <v>2806.1669421648799</v>
      </c>
      <c r="BT16" s="5">
        <v>2829.5750936589102</v>
      </c>
      <c r="BU16" s="5">
        <v>2784.1924559676299</v>
      </c>
      <c r="BV16" s="5">
        <v>2722.4197713748699</v>
      </c>
      <c r="BW16" s="5">
        <v>2834.7556726258199</v>
      </c>
      <c r="BX16" s="5">
        <v>2770.7318926569301</v>
      </c>
      <c r="BY16" s="5">
        <v>2823.5934671817899</v>
      </c>
      <c r="BZ16" s="5">
        <v>2762.71323700521</v>
      </c>
      <c r="CA16" s="5">
        <v>2798.5511289559099</v>
      </c>
      <c r="CB16" s="5">
        <v>2798.7392602854702</v>
      </c>
      <c r="CC16" s="5">
        <v>2886.78850867044</v>
      </c>
      <c r="CD16" s="5">
        <v>2799.3374704683301</v>
      </c>
      <c r="CE16" s="5">
        <v>2844.36208172022</v>
      </c>
      <c r="CF16" s="5">
        <v>2907.4080587651301</v>
      </c>
      <c r="CG16" s="5">
        <v>2762.1943534461502</v>
      </c>
      <c r="CH16" s="5">
        <v>2742.5907827872602</v>
      </c>
      <c r="CI16" s="5">
        <v>2727.1532416405598</v>
      </c>
      <c r="CJ16" s="5">
        <v>2744.1595444340801</v>
      </c>
      <c r="CK16" s="5">
        <v>2825.0085211280498</v>
      </c>
      <c r="CL16" s="5">
        <v>2733.5350032371698</v>
      </c>
      <c r="CM16" s="5">
        <v>2755.4485504650102</v>
      </c>
      <c r="CN16" s="5">
        <v>2735.2230638658002</v>
      </c>
      <c r="CO16" s="5">
        <v>2827.8737021411398</v>
      </c>
      <c r="CP16" s="4"/>
      <c r="CQ16" s="4"/>
      <c r="CR16" s="4"/>
      <c r="CS16" s="4"/>
    </row>
    <row r="17" spans="1:97" ht="15" customHeight="1" x14ac:dyDescent="0.25">
      <c r="A17" s="6">
        <v>11</v>
      </c>
      <c r="B17" s="5">
        <v>2829.1827101407098</v>
      </c>
      <c r="C17" s="5">
        <v>2888.2914339314102</v>
      </c>
      <c r="D17" s="5">
        <v>2837.84581927609</v>
      </c>
      <c r="E17" s="5">
        <v>2904.7356539265202</v>
      </c>
      <c r="F17" s="5">
        <v>2748.7159316706602</v>
      </c>
      <c r="G17" s="5">
        <v>2669.9021689548399</v>
      </c>
      <c r="H17" s="5">
        <v>2727.67460869466</v>
      </c>
      <c r="I17" s="5">
        <v>2697.4997557932402</v>
      </c>
      <c r="J17" s="5">
        <v>2744.9528674942599</v>
      </c>
      <c r="K17" s="5">
        <v>2728.2653075099302</v>
      </c>
      <c r="L17" s="5">
        <v>2749.6284216417198</v>
      </c>
      <c r="M17" s="5">
        <v>2689.8987916728502</v>
      </c>
      <c r="N17" s="5">
        <v>2773.7799071468198</v>
      </c>
      <c r="O17" s="5">
        <v>3079.9946699727998</v>
      </c>
      <c r="P17" s="5">
        <v>3041.28043262545</v>
      </c>
      <c r="Q17" s="5">
        <v>2960.1521469200902</v>
      </c>
      <c r="R17" s="5">
        <v>2789.58299485611</v>
      </c>
      <c r="S17" s="5">
        <v>2724.7856909464399</v>
      </c>
      <c r="T17" s="5">
        <v>2747.38412605953</v>
      </c>
      <c r="U17" s="5">
        <v>2673.2586488596698</v>
      </c>
      <c r="V17" s="5">
        <v>2728.25429907336</v>
      </c>
      <c r="W17" s="5">
        <v>2843.2545427366599</v>
      </c>
      <c r="X17" s="5">
        <v>2769.4851887780401</v>
      </c>
      <c r="Y17" s="5">
        <v>2701.0962376411399</v>
      </c>
      <c r="Z17" s="5">
        <v>2830.31614245834</v>
      </c>
      <c r="AA17" s="5">
        <v>3420.2366941304999</v>
      </c>
      <c r="AB17" s="5">
        <v>2981.23878495288</v>
      </c>
      <c r="AC17" s="5">
        <v>2874.3544622089798</v>
      </c>
      <c r="AD17" s="5">
        <v>2699.8239560388902</v>
      </c>
      <c r="AE17" s="5">
        <v>2835.6777399216098</v>
      </c>
      <c r="AF17" s="5">
        <v>2834.2649193547099</v>
      </c>
      <c r="AG17" s="5">
        <v>2768.6427471010702</v>
      </c>
      <c r="AH17" s="5">
        <v>2753.2846351212502</v>
      </c>
      <c r="AI17" s="5">
        <v>2721.5394479894699</v>
      </c>
      <c r="AJ17" s="5">
        <v>2772.2651709104298</v>
      </c>
      <c r="AK17" s="5">
        <v>2760.2532239595498</v>
      </c>
      <c r="AL17" s="5">
        <v>2715.3366451951001</v>
      </c>
      <c r="AM17" s="5">
        <v>2840.3053268612898</v>
      </c>
      <c r="AN17" s="5">
        <v>2805.1909906741798</v>
      </c>
      <c r="AO17" s="5">
        <v>3003.9822960730398</v>
      </c>
      <c r="AP17" s="5">
        <v>2748.2892295275501</v>
      </c>
      <c r="AQ17" s="5">
        <v>2735.45664316384</v>
      </c>
      <c r="AR17" s="5">
        <v>2699.76226679103</v>
      </c>
      <c r="AS17" s="5">
        <v>2679.00271974306</v>
      </c>
      <c r="AT17" s="5">
        <v>2755.1297372019499</v>
      </c>
      <c r="AU17" s="5">
        <v>2859.5601409963801</v>
      </c>
      <c r="AV17" s="5">
        <v>2803.5458730585501</v>
      </c>
      <c r="AW17" s="5">
        <v>2750.75632499118</v>
      </c>
      <c r="AX17" s="5">
        <v>2855.4877795498001</v>
      </c>
      <c r="AY17" s="5">
        <v>2971.3191912247598</v>
      </c>
      <c r="AZ17" s="5">
        <v>2849.5668016555701</v>
      </c>
      <c r="BA17" s="5">
        <v>2786.2186512707699</v>
      </c>
      <c r="BB17" s="5">
        <v>2828.0622024385798</v>
      </c>
      <c r="BC17" s="5">
        <v>2927.0868958733699</v>
      </c>
      <c r="BD17" s="5">
        <v>2819.22934105594</v>
      </c>
      <c r="BE17" s="5">
        <v>2890.8629502508102</v>
      </c>
      <c r="BF17" s="5">
        <v>2832.9218116080401</v>
      </c>
      <c r="BG17" s="5">
        <v>2822.74136502898</v>
      </c>
      <c r="BH17" s="5">
        <v>2866.8947058233798</v>
      </c>
      <c r="BI17" s="5">
        <v>2797.9996597235599</v>
      </c>
      <c r="BJ17" s="5">
        <v>2722.0094738316502</v>
      </c>
      <c r="BK17" s="5">
        <v>2783.0063792068599</v>
      </c>
      <c r="BL17" s="5">
        <v>2819.3731898391802</v>
      </c>
      <c r="BM17" s="5">
        <v>2806.4636663963802</v>
      </c>
      <c r="BN17" s="5">
        <v>2895.33190465591</v>
      </c>
      <c r="BO17" s="5">
        <v>2845.51517950162</v>
      </c>
      <c r="BP17" s="5">
        <v>2742.0741786604999</v>
      </c>
      <c r="BQ17" s="5">
        <v>2808.8524317836</v>
      </c>
      <c r="BR17" s="5">
        <v>2827.37212591547</v>
      </c>
      <c r="BS17" s="5">
        <v>2808.5018255485102</v>
      </c>
      <c r="BT17" s="5">
        <v>2831.1536534113602</v>
      </c>
      <c r="BU17" s="5">
        <v>2784.4629997227298</v>
      </c>
      <c r="BV17" s="5">
        <v>2720.7280448677402</v>
      </c>
      <c r="BW17" s="5">
        <v>2833.4159008754</v>
      </c>
      <c r="BX17" s="5">
        <v>2776.24092316835</v>
      </c>
      <c r="BY17" s="5">
        <v>2824.70635463081</v>
      </c>
      <c r="BZ17" s="5">
        <v>2769.8214318690402</v>
      </c>
      <c r="CA17" s="5">
        <v>2797.4914332087701</v>
      </c>
      <c r="CB17" s="5">
        <v>2799.1128848835201</v>
      </c>
      <c r="CC17" s="5">
        <v>2886.87090621688</v>
      </c>
      <c r="CD17" s="5">
        <v>2798.03750563625</v>
      </c>
      <c r="CE17" s="5">
        <v>2845.4201847332702</v>
      </c>
      <c r="CF17" s="5">
        <v>2909.5571960642901</v>
      </c>
      <c r="CG17" s="5">
        <v>2764.0088642096198</v>
      </c>
      <c r="CH17" s="5">
        <v>2742.76831031141</v>
      </c>
      <c r="CI17" s="5">
        <v>2729.3391402534398</v>
      </c>
      <c r="CJ17" s="5">
        <v>2744.3402781046698</v>
      </c>
      <c r="CK17" s="5">
        <v>2823.8211704445598</v>
      </c>
      <c r="CL17" s="5">
        <v>2731.62997020176</v>
      </c>
      <c r="CM17" s="5">
        <v>2760.1750916934302</v>
      </c>
      <c r="CN17" s="5">
        <v>2732.6930541872598</v>
      </c>
      <c r="CO17" s="5">
        <v>2825.4434527416402</v>
      </c>
      <c r="CP17" s="4"/>
      <c r="CQ17" s="4"/>
      <c r="CR17" s="4"/>
      <c r="CS17" s="4"/>
    </row>
    <row r="18" spans="1:97" ht="15" customHeight="1" x14ac:dyDescent="0.25">
      <c r="A18" s="6">
        <v>12</v>
      </c>
      <c r="B18" s="5">
        <v>2831.6493288411698</v>
      </c>
      <c r="C18" s="5">
        <v>2887.3605386040499</v>
      </c>
      <c r="D18" s="5">
        <v>2836.6475048330399</v>
      </c>
      <c r="E18" s="5">
        <v>2904.4966331515702</v>
      </c>
      <c r="F18" s="5">
        <v>2752.6838758408799</v>
      </c>
      <c r="G18" s="5">
        <v>2676.9135103853</v>
      </c>
      <c r="H18" s="5">
        <v>2730.3501295343899</v>
      </c>
      <c r="I18" s="5">
        <v>2704.2981226955399</v>
      </c>
      <c r="J18" s="5">
        <v>2752.8079532888</v>
      </c>
      <c r="K18" s="5">
        <v>2733.1687192468999</v>
      </c>
      <c r="L18" s="5">
        <v>2752.6376546164702</v>
      </c>
      <c r="M18" s="5">
        <v>2696.90139754755</v>
      </c>
      <c r="N18" s="5">
        <v>2781.7718420444899</v>
      </c>
      <c r="O18" s="5">
        <v>3080.4925821187799</v>
      </c>
      <c r="P18" s="5">
        <v>3040.85644712665</v>
      </c>
      <c r="Q18" s="5">
        <v>2964.69407348394</v>
      </c>
      <c r="R18" s="5">
        <v>2791.1005599168002</v>
      </c>
      <c r="S18" s="5">
        <v>2728.5336303096201</v>
      </c>
      <c r="T18" s="5">
        <v>2750.3011359539</v>
      </c>
      <c r="U18" s="5">
        <v>2676.4856145169001</v>
      </c>
      <c r="V18" s="5">
        <v>2731.0854796753802</v>
      </c>
      <c r="W18" s="5">
        <v>2845.9380838009001</v>
      </c>
      <c r="X18" s="5">
        <v>2773.2460563223799</v>
      </c>
      <c r="Y18" s="5">
        <v>2700.1922061611699</v>
      </c>
      <c r="Z18" s="5">
        <v>2828.44768470394</v>
      </c>
      <c r="AA18" s="5">
        <v>3431.88867438026</v>
      </c>
      <c r="AB18" s="5">
        <v>2981.2281321751798</v>
      </c>
      <c r="AC18" s="5">
        <v>2879.1123352040199</v>
      </c>
      <c r="AD18" s="5">
        <v>2700.6981926118001</v>
      </c>
      <c r="AE18" s="5">
        <v>2839.9966666648002</v>
      </c>
      <c r="AF18" s="5">
        <v>2835.8904636484199</v>
      </c>
      <c r="AG18" s="5">
        <v>2768.26238032538</v>
      </c>
      <c r="AH18" s="5">
        <v>2749.8548968475402</v>
      </c>
      <c r="AI18" s="5">
        <v>2722.0730776720402</v>
      </c>
      <c r="AJ18" s="5">
        <v>2776.6395684199101</v>
      </c>
      <c r="AK18" s="5">
        <v>2764.6657276564902</v>
      </c>
      <c r="AL18" s="5">
        <v>2714.7511039606902</v>
      </c>
      <c r="AM18" s="5">
        <v>2845.0233531520298</v>
      </c>
      <c r="AN18" s="5">
        <v>2804.6807436956701</v>
      </c>
      <c r="AO18" s="5">
        <v>3005.79017230912</v>
      </c>
      <c r="AP18" s="5">
        <v>2747.0441038297399</v>
      </c>
      <c r="AQ18" s="5">
        <v>2733.3403908472301</v>
      </c>
      <c r="AR18" s="5">
        <v>2698.2029084885999</v>
      </c>
      <c r="AS18" s="5">
        <v>2680.4284805993698</v>
      </c>
      <c r="AT18" s="5">
        <v>2755.5204726376701</v>
      </c>
      <c r="AU18" s="5">
        <v>2860.6755888459702</v>
      </c>
      <c r="AV18" s="5">
        <v>2801.7944046003599</v>
      </c>
      <c r="AW18" s="5">
        <v>2754.8849791324101</v>
      </c>
      <c r="AX18" s="5">
        <v>2857.5848969735798</v>
      </c>
      <c r="AY18" s="5">
        <v>2972.42608315693</v>
      </c>
      <c r="AZ18" s="5">
        <v>2853.6277104620199</v>
      </c>
      <c r="BA18" s="5">
        <v>2787.4887096206398</v>
      </c>
      <c r="BB18" s="5">
        <v>2828.3708028000401</v>
      </c>
      <c r="BC18" s="5">
        <v>2927.7396210153502</v>
      </c>
      <c r="BD18" s="5">
        <v>2817.7572874748298</v>
      </c>
      <c r="BE18" s="5">
        <v>2897.8950038354601</v>
      </c>
      <c r="BF18" s="5">
        <v>2834.7580998682502</v>
      </c>
      <c r="BG18" s="5">
        <v>2824.9947669816002</v>
      </c>
      <c r="BH18" s="5">
        <v>2869.5774238363101</v>
      </c>
      <c r="BI18" s="5">
        <v>2799.3966810065299</v>
      </c>
      <c r="BJ18" s="5">
        <v>2723.4873104457802</v>
      </c>
      <c r="BK18" s="5">
        <v>2784.1615284978002</v>
      </c>
      <c r="BL18" s="5">
        <v>2821.67254086612</v>
      </c>
      <c r="BM18" s="5">
        <v>2808.3833694045702</v>
      </c>
      <c r="BN18" s="5">
        <v>2899.3140500526702</v>
      </c>
      <c r="BO18" s="5">
        <v>2847.16642361199</v>
      </c>
      <c r="BP18" s="5">
        <v>2743.3024264154301</v>
      </c>
      <c r="BQ18" s="5">
        <v>2809.2475492348599</v>
      </c>
      <c r="BR18" s="5">
        <v>2832.9624300630699</v>
      </c>
      <c r="BS18" s="5">
        <v>2808.3396133823398</v>
      </c>
      <c r="BT18" s="5">
        <v>2833.4300937393</v>
      </c>
      <c r="BU18" s="5">
        <v>2787.4378755456801</v>
      </c>
      <c r="BV18" s="5">
        <v>2722.2694022844298</v>
      </c>
      <c r="BW18" s="5">
        <v>2830.4499549795901</v>
      </c>
      <c r="BX18" s="5">
        <v>2774.4657726020901</v>
      </c>
      <c r="BY18" s="5">
        <v>2821.7939803893801</v>
      </c>
      <c r="BZ18" s="5">
        <v>2767.0166573957499</v>
      </c>
      <c r="CA18" s="5">
        <v>2798.99738665824</v>
      </c>
      <c r="CB18" s="5">
        <v>2800.9355422498402</v>
      </c>
      <c r="CC18" s="5">
        <v>2891.1960824852199</v>
      </c>
      <c r="CD18" s="5">
        <v>2801.29272483558</v>
      </c>
      <c r="CE18" s="5">
        <v>2844.8993404605299</v>
      </c>
      <c r="CF18" s="5">
        <v>2911.3200114789001</v>
      </c>
      <c r="CG18" s="5">
        <v>2769.1807614173499</v>
      </c>
      <c r="CH18" s="5">
        <v>2746.5674533268998</v>
      </c>
      <c r="CI18" s="5">
        <v>2733.24595210186</v>
      </c>
      <c r="CJ18" s="5">
        <v>2745.30087554889</v>
      </c>
      <c r="CK18" s="5">
        <v>2825.23636139466</v>
      </c>
      <c r="CL18" s="5">
        <v>2736.0393184220102</v>
      </c>
      <c r="CM18" s="5">
        <v>2757.40231390078</v>
      </c>
      <c r="CN18" s="5">
        <v>2737.4418579684402</v>
      </c>
      <c r="CO18" s="5">
        <v>2830.1632571333798</v>
      </c>
      <c r="CP18" s="4"/>
      <c r="CQ18" s="4"/>
      <c r="CR18" s="4"/>
      <c r="CS18" s="4"/>
    </row>
    <row r="19" spans="1:97" ht="15" customHeight="1" x14ac:dyDescent="0.25">
      <c r="A19" s="6">
        <v>13</v>
      </c>
      <c r="B19" s="5">
        <v>2832.8274321793401</v>
      </c>
      <c r="C19" s="5">
        <v>2887.5909883033901</v>
      </c>
      <c r="D19" s="5">
        <v>2834.2342417106902</v>
      </c>
      <c r="E19" s="5">
        <v>2907.8047682868601</v>
      </c>
      <c r="F19" s="5">
        <v>2750.8231065502</v>
      </c>
      <c r="G19" s="5">
        <v>2672.2332911348699</v>
      </c>
      <c r="H19" s="5">
        <v>2733.7764710121701</v>
      </c>
      <c r="I19" s="5">
        <v>2705.3817203531398</v>
      </c>
      <c r="J19" s="5">
        <v>2748.0896864625101</v>
      </c>
      <c r="K19" s="5">
        <v>2734.3052538209699</v>
      </c>
      <c r="L19" s="5">
        <v>2751.1758216640801</v>
      </c>
      <c r="M19" s="5">
        <v>2689.3031023600602</v>
      </c>
      <c r="N19" s="5">
        <v>2781.3964775070399</v>
      </c>
      <c r="O19" s="5">
        <v>3081.0822322951799</v>
      </c>
      <c r="P19" s="5">
        <v>3043.7668419188999</v>
      </c>
      <c r="Q19" s="5">
        <v>2966.7664835656401</v>
      </c>
      <c r="R19" s="5">
        <v>2787.90358536147</v>
      </c>
      <c r="S19" s="5">
        <v>2732.0102690724002</v>
      </c>
      <c r="T19" s="5">
        <v>2752.1916425426998</v>
      </c>
      <c r="U19" s="5">
        <v>2676.66653429711</v>
      </c>
      <c r="V19" s="5">
        <v>2732.6159487198702</v>
      </c>
      <c r="W19" s="5">
        <v>2842.2970179891599</v>
      </c>
      <c r="X19" s="5">
        <v>2772.2691233437499</v>
      </c>
      <c r="Y19" s="5">
        <v>2704.2410559264499</v>
      </c>
      <c r="Z19" s="5">
        <v>2832.39138892554</v>
      </c>
      <c r="AA19" s="5">
        <v>3441.7074929709302</v>
      </c>
      <c r="AB19" s="5">
        <v>2983.0707694551002</v>
      </c>
      <c r="AC19" s="5">
        <v>2874.4830118065802</v>
      </c>
      <c r="AD19" s="5">
        <v>2702.80611842689</v>
      </c>
      <c r="AE19" s="5">
        <v>2840.0273568686198</v>
      </c>
      <c r="AF19" s="5">
        <v>2839.0405774327801</v>
      </c>
      <c r="AG19" s="5">
        <v>2765.0057917271802</v>
      </c>
      <c r="AH19" s="5">
        <v>2751.29040313716</v>
      </c>
      <c r="AI19" s="5">
        <v>2723.1169292560198</v>
      </c>
      <c r="AJ19" s="5">
        <v>2778.5567182426798</v>
      </c>
      <c r="AK19" s="5">
        <v>2763.2187063240999</v>
      </c>
      <c r="AL19" s="5">
        <v>2717.7043112709798</v>
      </c>
      <c r="AM19" s="5">
        <v>2848.1102430184301</v>
      </c>
      <c r="AN19" s="5">
        <v>2804.6747826334999</v>
      </c>
      <c r="AO19" s="5">
        <v>3006.60226262079</v>
      </c>
      <c r="AP19" s="5">
        <v>2749.4962917124899</v>
      </c>
      <c r="AQ19" s="5">
        <v>2735.70732873724</v>
      </c>
      <c r="AR19" s="5">
        <v>2695.1888274078701</v>
      </c>
      <c r="AS19" s="5">
        <v>2682.5629824428202</v>
      </c>
      <c r="AT19" s="5">
        <v>2755.4744232255598</v>
      </c>
      <c r="AU19" s="5">
        <v>2861.8263219631399</v>
      </c>
      <c r="AV19" s="5">
        <v>2803.45895915852</v>
      </c>
      <c r="AW19" s="5">
        <v>2755.50280839371</v>
      </c>
      <c r="AX19" s="5">
        <v>2855.1783696739499</v>
      </c>
      <c r="AY19" s="5">
        <v>2973.0885558196701</v>
      </c>
      <c r="AZ19" s="5">
        <v>2850.9524050034202</v>
      </c>
      <c r="BA19" s="5">
        <v>2783.9828654600301</v>
      </c>
      <c r="BB19" s="5">
        <v>2826.5544169856798</v>
      </c>
      <c r="BC19" s="5">
        <v>2927.9317219286399</v>
      </c>
      <c r="BD19" s="5">
        <v>2817.8853890925402</v>
      </c>
      <c r="BE19" s="5">
        <v>2899.4246911835698</v>
      </c>
      <c r="BF19" s="5">
        <v>2838.3503123017299</v>
      </c>
      <c r="BG19" s="5">
        <v>2827.6370324067202</v>
      </c>
      <c r="BH19" s="5">
        <v>2866.5080904139199</v>
      </c>
      <c r="BI19" s="5">
        <v>2803.9960207397198</v>
      </c>
      <c r="BJ19" s="5">
        <v>2719.9573068878999</v>
      </c>
      <c r="BK19" s="5">
        <v>2781.6305622813002</v>
      </c>
      <c r="BL19" s="5">
        <v>2820.1955066504802</v>
      </c>
      <c r="BM19" s="5">
        <v>2808.0979399154598</v>
      </c>
      <c r="BN19" s="5">
        <v>2900.0535510464501</v>
      </c>
      <c r="BO19" s="5">
        <v>2842.9539685782202</v>
      </c>
      <c r="BP19" s="5">
        <v>2743.43755912497</v>
      </c>
      <c r="BQ19" s="5">
        <v>2803.5738540144798</v>
      </c>
      <c r="BR19" s="5">
        <v>2830.5414338497899</v>
      </c>
      <c r="BS19" s="5">
        <v>2810.2306835839099</v>
      </c>
      <c r="BT19" s="5">
        <v>2830.1955075535202</v>
      </c>
      <c r="BU19" s="5">
        <v>2783.8738140088599</v>
      </c>
      <c r="BV19" s="5">
        <v>2720.6761993268401</v>
      </c>
      <c r="BW19" s="5">
        <v>2836.71371905654</v>
      </c>
      <c r="BX19" s="5">
        <v>2774.5990805976699</v>
      </c>
      <c r="BY19" s="5">
        <v>2827.6321831533301</v>
      </c>
      <c r="BZ19" s="5">
        <v>2769.2788870547101</v>
      </c>
      <c r="CA19" s="5">
        <v>2799.8529641852401</v>
      </c>
      <c r="CB19" s="5">
        <v>2805.85388054236</v>
      </c>
      <c r="CC19" s="5">
        <v>2888.06842204141</v>
      </c>
      <c r="CD19" s="5">
        <v>2802.0181413939599</v>
      </c>
      <c r="CE19" s="5">
        <v>2841.75653473087</v>
      </c>
      <c r="CF19" s="5">
        <v>2909.6419614643801</v>
      </c>
      <c r="CG19" s="5">
        <v>2767.8201925850599</v>
      </c>
      <c r="CH19" s="5">
        <v>2745.1149326720001</v>
      </c>
      <c r="CI19" s="5">
        <v>2728.3286610660002</v>
      </c>
      <c r="CJ19" s="5">
        <v>2743.2660979987299</v>
      </c>
      <c r="CK19" s="5">
        <v>2823.7758587714502</v>
      </c>
      <c r="CL19" s="5">
        <v>2733.1462318936601</v>
      </c>
      <c r="CM19" s="5">
        <v>2761.1646715182101</v>
      </c>
      <c r="CN19" s="5">
        <v>2737.3001359088998</v>
      </c>
      <c r="CO19" s="5">
        <v>2827.5218473260502</v>
      </c>
      <c r="CP19" s="4"/>
      <c r="CQ19" s="4"/>
      <c r="CR19" s="4"/>
      <c r="CS19" s="4"/>
    </row>
    <row r="20" spans="1:97" ht="15" customHeight="1" x14ac:dyDescent="0.25">
      <c r="A20" s="6">
        <v>14</v>
      </c>
      <c r="B20" s="5">
        <v>2830.3944655103101</v>
      </c>
      <c r="C20" s="5">
        <v>2888.9593757114899</v>
      </c>
      <c r="D20" s="5">
        <v>2840.4287888314102</v>
      </c>
      <c r="E20" s="5">
        <v>2905.57979308011</v>
      </c>
      <c r="F20" s="5">
        <v>2753.5051619935598</v>
      </c>
      <c r="G20" s="5">
        <v>2670.95531832193</v>
      </c>
      <c r="H20" s="5">
        <v>2734.6401844397601</v>
      </c>
      <c r="I20" s="5">
        <v>2708.94287792452</v>
      </c>
      <c r="J20" s="5">
        <v>2752.0384676756598</v>
      </c>
      <c r="K20" s="5">
        <v>2731.2872645747402</v>
      </c>
      <c r="L20" s="5">
        <v>2754.7279734946801</v>
      </c>
      <c r="M20" s="5">
        <v>2691.74193100299</v>
      </c>
      <c r="N20" s="5">
        <v>2782.4318320535099</v>
      </c>
      <c r="O20" s="5">
        <v>3082.6675364228299</v>
      </c>
      <c r="P20" s="5">
        <v>3043.8384880460299</v>
      </c>
      <c r="Q20" s="5">
        <v>2968.75858044602</v>
      </c>
      <c r="R20" s="5">
        <v>2791.34775111619</v>
      </c>
      <c r="S20" s="5">
        <v>2728.0461818932899</v>
      </c>
      <c r="T20" s="5">
        <v>2750.6168923609698</v>
      </c>
      <c r="U20" s="5">
        <v>2684.2313866037398</v>
      </c>
      <c r="V20" s="5">
        <v>2728.8837367163501</v>
      </c>
      <c r="W20" s="5">
        <v>2844.8197255463301</v>
      </c>
      <c r="X20" s="5">
        <v>2773.1651891093402</v>
      </c>
      <c r="Y20" s="5">
        <v>2705.4720397329502</v>
      </c>
      <c r="Z20" s="5">
        <v>2835.9592416816199</v>
      </c>
      <c r="AA20" s="5">
        <v>3458.94339052748</v>
      </c>
      <c r="AB20" s="5">
        <v>2984.71250334667</v>
      </c>
      <c r="AC20" s="5">
        <v>2876.7620323098899</v>
      </c>
      <c r="AD20" s="5">
        <v>2703.1556487890198</v>
      </c>
      <c r="AE20" s="5">
        <v>2838.89743899418</v>
      </c>
      <c r="AF20" s="5">
        <v>2840.1651717661798</v>
      </c>
      <c r="AG20" s="5">
        <v>2775.3938797024998</v>
      </c>
      <c r="AH20" s="5">
        <v>2755.6505733109602</v>
      </c>
      <c r="AI20" s="5">
        <v>2726.8356005559799</v>
      </c>
      <c r="AJ20" s="5">
        <v>2777.3902749795702</v>
      </c>
      <c r="AK20" s="5">
        <v>2763.8495114799698</v>
      </c>
      <c r="AL20" s="5">
        <v>2717.5938979007701</v>
      </c>
      <c r="AM20" s="5">
        <v>2849.8707917138699</v>
      </c>
      <c r="AN20" s="5">
        <v>2806.6670226783599</v>
      </c>
      <c r="AO20" s="5">
        <v>3006.1670643033999</v>
      </c>
      <c r="AP20" s="5">
        <v>2748.0644598736199</v>
      </c>
      <c r="AQ20" s="5">
        <v>2735.29532985166</v>
      </c>
      <c r="AR20" s="5">
        <v>2698.81191053265</v>
      </c>
      <c r="AS20" s="5">
        <v>2683.0357118021202</v>
      </c>
      <c r="AT20" s="5">
        <v>2759.4647023398402</v>
      </c>
      <c r="AU20" s="5">
        <v>2860.6057192439098</v>
      </c>
      <c r="AV20" s="5">
        <v>2800.3171737887001</v>
      </c>
      <c r="AW20" s="5">
        <v>2754.8549817202002</v>
      </c>
      <c r="AX20" s="5">
        <v>2858.9539580786</v>
      </c>
      <c r="AY20" s="5">
        <v>2970.6816398179699</v>
      </c>
      <c r="AZ20" s="5">
        <v>2851.5854961950199</v>
      </c>
      <c r="BA20" s="5">
        <v>2788.8292361321901</v>
      </c>
      <c r="BB20" s="5">
        <v>2828.2831871029498</v>
      </c>
      <c r="BC20" s="5">
        <v>2933.1118638478501</v>
      </c>
      <c r="BD20" s="5">
        <v>2820.9216748733502</v>
      </c>
      <c r="BE20" s="5">
        <v>2900.5997130599098</v>
      </c>
      <c r="BF20" s="5">
        <v>2838.0906478145798</v>
      </c>
      <c r="BG20" s="5">
        <v>2826.4395400091398</v>
      </c>
      <c r="BH20" s="5">
        <v>2870.4897476364099</v>
      </c>
      <c r="BI20" s="5">
        <v>2801.0523596999201</v>
      </c>
      <c r="BJ20" s="5">
        <v>2725.2014097421902</v>
      </c>
      <c r="BK20" s="5">
        <v>2786.03407015024</v>
      </c>
      <c r="BL20" s="5">
        <v>2823.74982829076</v>
      </c>
      <c r="BM20" s="5">
        <v>2809.48599403154</v>
      </c>
      <c r="BN20" s="5">
        <v>2899.1783137014299</v>
      </c>
      <c r="BO20" s="5">
        <v>2847.3190708685902</v>
      </c>
      <c r="BP20" s="5">
        <v>2743.0968479967601</v>
      </c>
      <c r="BQ20" s="5">
        <v>2810.2710137762101</v>
      </c>
      <c r="BR20" s="5">
        <v>2834.6248159403499</v>
      </c>
      <c r="BS20" s="5">
        <v>2814.0124098409301</v>
      </c>
      <c r="BT20" s="5">
        <v>2833.5482739271802</v>
      </c>
      <c r="BU20" s="5">
        <v>2787.0329635626199</v>
      </c>
      <c r="BV20" s="5">
        <v>2723.66917904703</v>
      </c>
      <c r="BW20" s="5">
        <v>2835.69839220719</v>
      </c>
      <c r="BX20" s="5">
        <v>2776.0417655760398</v>
      </c>
      <c r="BY20" s="5">
        <v>2828.7353157457101</v>
      </c>
      <c r="BZ20" s="5">
        <v>2772.0925813418198</v>
      </c>
      <c r="CA20" s="5">
        <v>2800.1415523680898</v>
      </c>
      <c r="CB20" s="5">
        <v>2801.2032448723298</v>
      </c>
      <c r="CC20" s="5">
        <v>2889.01854203941</v>
      </c>
      <c r="CD20" s="5">
        <v>2800.1810002259899</v>
      </c>
      <c r="CE20" s="5">
        <v>2846.0133150215702</v>
      </c>
      <c r="CF20" s="5">
        <v>2913.23031879668</v>
      </c>
      <c r="CG20" s="5">
        <v>2767.8382221729998</v>
      </c>
      <c r="CH20" s="5">
        <v>2745.6778601400802</v>
      </c>
      <c r="CI20" s="5">
        <v>2729.0799613889999</v>
      </c>
      <c r="CJ20" s="5">
        <v>2744.8510756710998</v>
      </c>
      <c r="CK20" s="5">
        <v>2823.9404267867499</v>
      </c>
      <c r="CL20" s="5">
        <v>2733.46482850961</v>
      </c>
      <c r="CM20" s="5">
        <v>2761.55968550221</v>
      </c>
      <c r="CN20" s="5">
        <v>2738.9297184355701</v>
      </c>
      <c r="CO20" s="5">
        <v>2829.2905017773301</v>
      </c>
      <c r="CP20" s="4"/>
      <c r="CQ20" s="4"/>
      <c r="CR20" s="4"/>
      <c r="CS20" s="4"/>
    </row>
    <row r="21" spans="1:97" ht="15" customHeight="1" x14ac:dyDescent="0.25">
      <c r="A21" s="6">
        <v>15</v>
      </c>
      <c r="B21" s="5">
        <v>2833.8483284519498</v>
      </c>
      <c r="C21" s="5">
        <v>2890.90403366584</v>
      </c>
      <c r="D21" s="5">
        <v>2837.6732875160801</v>
      </c>
      <c r="E21" s="5">
        <v>2904.0895726619101</v>
      </c>
      <c r="F21" s="5">
        <v>2754.2302579505699</v>
      </c>
      <c r="G21" s="5">
        <v>2675.6272050299199</v>
      </c>
      <c r="H21" s="5">
        <v>2732.65370844369</v>
      </c>
      <c r="I21" s="5">
        <v>2707.4706220997</v>
      </c>
      <c r="J21" s="5">
        <v>2755.2598544845901</v>
      </c>
      <c r="K21" s="5">
        <v>2735.5102013108999</v>
      </c>
      <c r="L21" s="5">
        <v>2756.65613002691</v>
      </c>
      <c r="M21" s="5">
        <v>2693.3300089900399</v>
      </c>
      <c r="N21" s="5">
        <v>2786.9312991032102</v>
      </c>
      <c r="O21" s="5">
        <v>3080.2889212253799</v>
      </c>
      <c r="P21" s="5">
        <v>3047.3117520590899</v>
      </c>
      <c r="Q21" s="5">
        <v>2969.9508354077798</v>
      </c>
      <c r="R21" s="5">
        <v>2792.5158748664799</v>
      </c>
      <c r="S21" s="5">
        <v>2731.6959776908702</v>
      </c>
      <c r="T21" s="5">
        <v>2749.7264300257102</v>
      </c>
      <c r="U21" s="5">
        <v>2680.6922894345798</v>
      </c>
      <c r="V21" s="5">
        <v>2732.1701290266501</v>
      </c>
      <c r="W21" s="5">
        <v>2847.65635988232</v>
      </c>
      <c r="X21" s="5">
        <v>2777.2074488154899</v>
      </c>
      <c r="Y21" s="5">
        <v>2704.9033975566099</v>
      </c>
      <c r="Z21" s="5">
        <v>2834.3114204045401</v>
      </c>
      <c r="AA21" s="5">
        <v>3459.5455835694102</v>
      </c>
      <c r="AB21" s="5">
        <v>2986.5774254266698</v>
      </c>
      <c r="AC21" s="5">
        <v>2876.6241450237999</v>
      </c>
      <c r="AD21" s="5">
        <v>2701.8824583143801</v>
      </c>
      <c r="AE21" s="5">
        <v>2838.3520659638798</v>
      </c>
      <c r="AF21" s="5">
        <v>2839.39415318994</v>
      </c>
      <c r="AG21" s="5">
        <v>2776.0989137084898</v>
      </c>
      <c r="AH21" s="5">
        <v>2752.73460934796</v>
      </c>
      <c r="AI21" s="5">
        <v>2726.65104988448</v>
      </c>
      <c r="AJ21" s="5">
        <v>2782.4751807590501</v>
      </c>
      <c r="AK21" s="5">
        <v>2763.2531138035301</v>
      </c>
      <c r="AL21" s="5">
        <v>2719.2876153552902</v>
      </c>
      <c r="AM21" s="5">
        <v>2849.1579398702102</v>
      </c>
      <c r="AN21" s="5">
        <v>2810.64881139404</v>
      </c>
      <c r="AO21" s="5">
        <v>3005.3276830254599</v>
      </c>
      <c r="AP21" s="5">
        <v>2747.49495279038</v>
      </c>
      <c r="AQ21" s="5">
        <v>2733.06051676281</v>
      </c>
      <c r="AR21" s="5">
        <v>2696.0130212940098</v>
      </c>
      <c r="AS21" s="5">
        <v>2686.28797216368</v>
      </c>
      <c r="AT21" s="5">
        <v>2754.9152666396799</v>
      </c>
      <c r="AU21" s="5">
        <v>2864.7263443895499</v>
      </c>
      <c r="AV21" s="5">
        <v>2804.6054035406</v>
      </c>
      <c r="AW21" s="5">
        <v>2753.65265903301</v>
      </c>
      <c r="AX21" s="5">
        <v>2856.8818319840302</v>
      </c>
      <c r="AY21" s="5">
        <v>2974.5607714744301</v>
      </c>
      <c r="AZ21" s="5">
        <v>2853.24277775051</v>
      </c>
      <c r="BA21" s="5">
        <v>2786.89671198007</v>
      </c>
      <c r="BB21" s="5">
        <v>2825.53664061681</v>
      </c>
      <c r="BC21" s="5">
        <v>2928.3532323418599</v>
      </c>
      <c r="BD21" s="5">
        <v>2819.1928971766702</v>
      </c>
      <c r="BE21" s="5">
        <v>2900.3849856423499</v>
      </c>
      <c r="BF21" s="5">
        <v>2832.6089255981301</v>
      </c>
      <c r="BG21" s="5">
        <v>2826.1315397131498</v>
      </c>
      <c r="BH21" s="5">
        <v>2872.3029690994999</v>
      </c>
      <c r="BI21" s="5">
        <v>2801.3639375719499</v>
      </c>
      <c r="BJ21" s="5">
        <v>2725.03165245236</v>
      </c>
      <c r="BK21" s="5">
        <v>2785.84013370817</v>
      </c>
      <c r="BL21" s="5">
        <v>2825.4686189171998</v>
      </c>
      <c r="BM21" s="5">
        <v>2811.0056989640998</v>
      </c>
      <c r="BN21" s="5">
        <v>2900.9503024966002</v>
      </c>
      <c r="BO21" s="5">
        <v>2851.2378984592101</v>
      </c>
      <c r="BP21" s="5">
        <v>2745.1954854154301</v>
      </c>
      <c r="BQ21" s="5">
        <v>2810.9529800392702</v>
      </c>
      <c r="BR21" s="5">
        <v>2833.26195739991</v>
      </c>
      <c r="BS21" s="5">
        <v>2811.8634102229498</v>
      </c>
      <c r="BT21" s="5">
        <v>2836.5449272658002</v>
      </c>
      <c r="BU21" s="5">
        <v>2787.4434603100599</v>
      </c>
      <c r="BV21" s="5">
        <v>2726.75588801507</v>
      </c>
      <c r="BW21" s="5">
        <v>2836.9630000931802</v>
      </c>
      <c r="BX21" s="5">
        <v>2776.08369023672</v>
      </c>
      <c r="BY21" s="5">
        <v>2825.4076305016201</v>
      </c>
      <c r="BZ21" s="5">
        <v>2765.2073139454001</v>
      </c>
      <c r="CA21" s="5">
        <v>2806.3974678787199</v>
      </c>
      <c r="CB21" s="5">
        <v>2805.71093430581</v>
      </c>
      <c r="CC21" s="5">
        <v>2886.9750414937798</v>
      </c>
      <c r="CD21" s="5">
        <v>2805.4610376997798</v>
      </c>
      <c r="CE21" s="5">
        <v>2848.7911829718701</v>
      </c>
      <c r="CF21" s="5">
        <v>2913.0894336473102</v>
      </c>
      <c r="CG21" s="5">
        <v>2773.0903314695602</v>
      </c>
      <c r="CH21" s="5">
        <v>2745.3245437307301</v>
      </c>
      <c r="CI21" s="5">
        <v>2731.7969757351898</v>
      </c>
      <c r="CJ21" s="5">
        <v>2748.1253651852298</v>
      </c>
      <c r="CK21" s="5">
        <v>2823.4212549557601</v>
      </c>
      <c r="CL21" s="5">
        <v>2733.1108091167398</v>
      </c>
      <c r="CM21" s="5">
        <v>2763.2922149583001</v>
      </c>
      <c r="CN21" s="5">
        <v>2738.8329843241399</v>
      </c>
      <c r="CO21" s="5">
        <v>2830.63683298259</v>
      </c>
      <c r="CP21" s="4"/>
      <c r="CQ21" s="4"/>
      <c r="CR21" s="4"/>
      <c r="CS21" s="4"/>
    </row>
    <row r="22" spans="1:97" ht="15" customHeight="1" x14ac:dyDescent="0.25">
      <c r="A22" s="6">
        <v>16</v>
      </c>
      <c r="B22" s="5">
        <v>2828.7438528928201</v>
      </c>
      <c r="C22" s="5">
        <v>2887.06286149987</v>
      </c>
      <c r="D22" s="5">
        <v>2837.2369284317101</v>
      </c>
      <c r="E22" s="5">
        <v>2904.6698880870799</v>
      </c>
      <c r="F22" s="5">
        <v>2748.53312578646</v>
      </c>
      <c r="G22" s="5">
        <v>2672.4168357150702</v>
      </c>
      <c r="H22" s="5">
        <v>2734.2813314526602</v>
      </c>
      <c r="I22" s="5">
        <v>2708.9443582020499</v>
      </c>
      <c r="J22" s="5">
        <v>2754.6254043239601</v>
      </c>
      <c r="K22" s="5">
        <v>2733.3412797286501</v>
      </c>
      <c r="L22" s="5">
        <v>2755.13932567854</v>
      </c>
      <c r="M22" s="5">
        <v>2693.3683360782802</v>
      </c>
      <c r="N22" s="5">
        <v>2784.7016969144702</v>
      </c>
      <c r="O22" s="5">
        <v>3076.5310421129798</v>
      </c>
      <c r="P22" s="5">
        <v>3043.18521640577</v>
      </c>
      <c r="Q22" s="5">
        <v>2968.76081165408</v>
      </c>
      <c r="R22" s="5">
        <v>2787.5056353919699</v>
      </c>
      <c r="S22" s="5">
        <v>2729.6917519608</v>
      </c>
      <c r="T22" s="5">
        <v>2753.9590173584902</v>
      </c>
      <c r="U22" s="5">
        <v>2676.6932844202402</v>
      </c>
      <c r="V22" s="5">
        <v>2736.2282909627202</v>
      </c>
      <c r="W22" s="5">
        <v>2842.7364170836699</v>
      </c>
      <c r="X22" s="5">
        <v>2774.0193133475</v>
      </c>
      <c r="Y22" s="5">
        <v>2703.66417975166</v>
      </c>
      <c r="Z22" s="5">
        <v>2829.4079293543</v>
      </c>
      <c r="AA22" s="5">
        <v>3469.42549222146</v>
      </c>
      <c r="AB22" s="5">
        <v>2982.5929598333501</v>
      </c>
      <c r="AC22" s="5">
        <v>2883.01447587864</v>
      </c>
      <c r="AD22" s="5">
        <v>2703.4989961249798</v>
      </c>
      <c r="AE22" s="5">
        <v>2842.20052550022</v>
      </c>
      <c r="AF22" s="5">
        <v>2841.1787413191701</v>
      </c>
      <c r="AG22" s="5">
        <v>2770.3888599131501</v>
      </c>
      <c r="AH22" s="5">
        <v>2759.2214298802801</v>
      </c>
      <c r="AI22" s="5">
        <v>2728.76275165074</v>
      </c>
      <c r="AJ22" s="5">
        <v>2778.3311815031502</v>
      </c>
      <c r="AK22" s="5">
        <v>2764.4514892707102</v>
      </c>
      <c r="AL22" s="5">
        <v>2720.1739581709999</v>
      </c>
      <c r="AM22" s="5">
        <v>2841.8666396886701</v>
      </c>
      <c r="AN22" s="5">
        <v>2805.8045442799998</v>
      </c>
      <c r="AO22" s="5">
        <v>3000.4943187682302</v>
      </c>
      <c r="AP22" s="5">
        <v>2743.7424436350798</v>
      </c>
      <c r="AQ22" s="5">
        <v>2737.27833677231</v>
      </c>
      <c r="AR22" s="5">
        <v>2701.39545950712</v>
      </c>
      <c r="AS22" s="5">
        <v>2682.59862581167</v>
      </c>
      <c r="AT22" s="5">
        <v>2757.47262593912</v>
      </c>
      <c r="AU22" s="5">
        <v>2862.1719705814498</v>
      </c>
      <c r="AV22" s="5">
        <v>2803.7645372840202</v>
      </c>
      <c r="AW22" s="5">
        <v>2756.3542867461802</v>
      </c>
      <c r="AX22" s="5">
        <v>2859.5360768974901</v>
      </c>
      <c r="AY22" s="5">
        <v>2970.8140775464699</v>
      </c>
      <c r="AZ22" s="5">
        <v>2853.72464486337</v>
      </c>
      <c r="BA22" s="5">
        <v>2792.1239666159099</v>
      </c>
      <c r="BB22" s="5">
        <v>2827.95492178414</v>
      </c>
      <c r="BC22" s="5">
        <v>2925.3220808536698</v>
      </c>
      <c r="BD22" s="5">
        <v>2818.3633374099099</v>
      </c>
      <c r="BE22" s="5">
        <v>2903.0252691472501</v>
      </c>
      <c r="BF22" s="5">
        <v>2837.2679475823402</v>
      </c>
      <c r="BG22" s="5">
        <v>2829.32407337222</v>
      </c>
      <c r="BH22" s="5">
        <v>2876.0878132458201</v>
      </c>
      <c r="BI22" s="5">
        <v>2806.7473112636899</v>
      </c>
      <c r="BJ22" s="5">
        <v>2728.52682883837</v>
      </c>
      <c r="BK22" s="5">
        <v>2786.32314073311</v>
      </c>
      <c r="BL22" s="5">
        <v>2824.03210792758</v>
      </c>
      <c r="BM22" s="5">
        <v>2812.15196696365</v>
      </c>
      <c r="BN22" s="5">
        <v>2898.5824092084299</v>
      </c>
      <c r="BO22" s="5">
        <v>2846.51575725982</v>
      </c>
      <c r="BP22" s="5">
        <v>2749.2001010835602</v>
      </c>
      <c r="BQ22" s="5">
        <v>2812.3102198189999</v>
      </c>
      <c r="BR22" s="5">
        <v>2837.5147645011598</v>
      </c>
      <c r="BS22" s="5">
        <v>2817.2553542565802</v>
      </c>
      <c r="BT22" s="5">
        <v>2838.3654043688798</v>
      </c>
      <c r="BU22" s="5">
        <v>2793.4169608474699</v>
      </c>
      <c r="BV22" s="5">
        <v>2722.5320716497799</v>
      </c>
      <c r="BW22" s="5">
        <v>2839.6516176680898</v>
      </c>
      <c r="BX22" s="5">
        <v>2775.8082891416798</v>
      </c>
      <c r="BY22" s="5">
        <v>2828.8414812614901</v>
      </c>
      <c r="BZ22" s="5">
        <v>2766.4697976253201</v>
      </c>
      <c r="CA22" s="5">
        <v>2807.4613461909598</v>
      </c>
      <c r="CB22" s="5">
        <v>2805.8112700495399</v>
      </c>
      <c r="CC22" s="5">
        <v>2889.9625463304601</v>
      </c>
      <c r="CD22" s="5">
        <v>2805.84285765808</v>
      </c>
      <c r="CE22" s="5">
        <v>2855.5017353155399</v>
      </c>
      <c r="CF22" s="5">
        <v>2916.88027170233</v>
      </c>
      <c r="CG22" s="5">
        <v>2773.6848077320901</v>
      </c>
      <c r="CH22" s="5">
        <v>2746.8186952322098</v>
      </c>
      <c r="CI22" s="5">
        <v>2731.8908420576499</v>
      </c>
      <c r="CJ22" s="5">
        <v>2746.98173551219</v>
      </c>
      <c r="CK22" s="5">
        <v>2822.8205390267999</v>
      </c>
      <c r="CL22" s="5">
        <v>2740.6438634310002</v>
      </c>
      <c r="CM22" s="5">
        <v>2765.6311202176598</v>
      </c>
      <c r="CN22" s="5">
        <v>2742.1153069379402</v>
      </c>
      <c r="CO22" s="5">
        <v>2833.3931462120599</v>
      </c>
      <c r="CP22" s="4"/>
      <c r="CQ22" s="4"/>
      <c r="CR22" s="4"/>
      <c r="CS22" s="4"/>
    </row>
    <row r="23" spans="1:97" ht="15" customHeight="1" x14ac:dyDescent="0.25">
      <c r="A23" s="6">
        <v>17</v>
      </c>
      <c r="B23" s="5">
        <v>2832.1682954838998</v>
      </c>
      <c r="C23" s="5">
        <v>2886.9759260442302</v>
      </c>
      <c r="D23" s="5">
        <v>2837.8704969308301</v>
      </c>
      <c r="E23" s="5">
        <v>2906.16926124567</v>
      </c>
      <c r="F23" s="5">
        <v>2752.49556935183</v>
      </c>
      <c r="G23" s="5">
        <v>2673.1589406476601</v>
      </c>
      <c r="H23" s="5">
        <v>2734.6392424821802</v>
      </c>
      <c r="I23" s="5">
        <v>2708.9266694488801</v>
      </c>
      <c r="J23" s="5">
        <v>2754.6121916770098</v>
      </c>
      <c r="K23" s="5">
        <v>2741.3458911642401</v>
      </c>
      <c r="L23" s="5">
        <v>2759.3713001381402</v>
      </c>
      <c r="M23" s="5">
        <v>2699.3260955772798</v>
      </c>
      <c r="N23" s="5">
        <v>2787.2581288469401</v>
      </c>
      <c r="O23" s="5">
        <v>3077.9525885735402</v>
      </c>
      <c r="P23" s="5">
        <v>3045.35191041598</v>
      </c>
      <c r="Q23" s="5">
        <v>2972.5905356138201</v>
      </c>
      <c r="R23" s="5">
        <v>2790.9301241773101</v>
      </c>
      <c r="S23" s="5">
        <v>2733.0097185843902</v>
      </c>
      <c r="T23" s="5">
        <v>2757.6834632216901</v>
      </c>
      <c r="U23" s="5">
        <v>2680.8715470449001</v>
      </c>
      <c r="V23" s="5">
        <v>2738.0940455858499</v>
      </c>
      <c r="W23" s="5">
        <v>2846.56298747648</v>
      </c>
      <c r="X23" s="5">
        <v>2772.4594140756299</v>
      </c>
      <c r="Y23" s="5">
        <v>2711.0720934296201</v>
      </c>
      <c r="Z23" s="5">
        <v>2833.8300476253698</v>
      </c>
      <c r="AA23" s="5">
        <v>3484.6871530970898</v>
      </c>
      <c r="AB23" s="5">
        <v>2986.0860630762199</v>
      </c>
      <c r="AC23" s="5">
        <v>2877.9699068018299</v>
      </c>
      <c r="AD23" s="5">
        <v>2700.6334333553</v>
      </c>
      <c r="AE23" s="5">
        <v>2844.7549994691399</v>
      </c>
      <c r="AF23" s="5">
        <v>2844.0769728781702</v>
      </c>
      <c r="AG23" s="5">
        <v>2775.3211470122601</v>
      </c>
      <c r="AH23" s="5">
        <v>2765.0561166336101</v>
      </c>
      <c r="AI23" s="5">
        <v>2730.5408851201701</v>
      </c>
      <c r="AJ23" s="5">
        <v>2780.73820286101</v>
      </c>
      <c r="AK23" s="5">
        <v>2770.2986836377199</v>
      </c>
      <c r="AL23" s="5">
        <v>2720.4117408279899</v>
      </c>
      <c r="AM23" s="5">
        <v>2849.8907876203002</v>
      </c>
      <c r="AN23" s="5">
        <v>2805.57080416092</v>
      </c>
      <c r="AO23" s="5">
        <v>3002.2861560469601</v>
      </c>
      <c r="AP23" s="5">
        <v>2748.4237950935399</v>
      </c>
      <c r="AQ23" s="5">
        <v>2735.1706547746398</v>
      </c>
      <c r="AR23" s="5">
        <v>2706.4234288800499</v>
      </c>
      <c r="AS23" s="5">
        <v>2685.7506128021</v>
      </c>
      <c r="AT23" s="5">
        <v>2759.1450824691501</v>
      </c>
      <c r="AU23" s="5">
        <v>2870.71965664441</v>
      </c>
      <c r="AV23" s="5">
        <v>2806.6130837701098</v>
      </c>
      <c r="AW23" s="5">
        <v>2756.24021229751</v>
      </c>
      <c r="AX23" s="5">
        <v>2860.6268270906598</v>
      </c>
      <c r="AY23" s="5">
        <v>2973.4565521825102</v>
      </c>
      <c r="AZ23" s="5">
        <v>2854.7417330476401</v>
      </c>
      <c r="BA23" s="5">
        <v>2791.6209794077099</v>
      </c>
      <c r="BB23" s="5">
        <v>2834.0760860441901</v>
      </c>
      <c r="BC23" s="5">
        <v>2931.23347988457</v>
      </c>
      <c r="BD23" s="5">
        <v>2818.5429352872602</v>
      </c>
      <c r="BE23" s="5">
        <v>2901.5178813414</v>
      </c>
      <c r="BF23" s="5">
        <v>2845.0144561881002</v>
      </c>
      <c r="BG23" s="5">
        <v>2834.2012363129402</v>
      </c>
      <c r="BH23" s="5">
        <v>2885.5949939558</v>
      </c>
      <c r="BI23" s="5">
        <v>2806.6578867400699</v>
      </c>
      <c r="BJ23" s="5">
        <v>2726.2797178318901</v>
      </c>
      <c r="BK23" s="5">
        <v>2786.30759122265</v>
      </c>
      <c r="BL23" s="5">
        <v>2821.6549233805399</v>
      </c>
      <c r="BM23" s="5">
        <v>2808.9871739772002</v>
      </c>
      <c r="BN23" s="5">
        <v>2899.9940227778202</v>
      </c>
      <c r="BO23" s="5">
        <v>2850.2714105260402</v>
      </c>
      <c r="BP23" s="5">
        <v>2750.8164777458701</v>
      </c>
      <c r="BQ23" s="5">
        <v>2816.2857515916899</v>
      </c>
      <c r="BR23" s="5">
        <v>2843.9045525786401</v>
      </c>
      <c r="BS23" s="5">
        <v>2822.8331220855998</v>
      </c>
      <c r="BT23" s="5">
        <v>2843.4973405897599</v>
      </c>
      <c r="BU23" s="5">
        <v>2798.2134538630398</v>
      </c>
      <c r="BV23" s="5">
        <v>2728.5925858885398</v>
      </c>
      <c r="BW23" s="5">
        <v>2837.9549663492598</v>
      </c>
      <c r="BX23" s="5">
        <v>2776.7138030322499</v>
      </c>
      <c r="BY23" s="5">
        <v>2829.8463420686699</v>
      </c>
      <c r="BZ23" s="5">
        <v>2767.77396478532</v>
      </c>
      <c r="CA23" s="5">
        <v>2803.7480685934802</v>
      </c>
      <c r="CB23" s="5">
        <v>2813.9199643021898</v>
      </c>
      <c r="CC23" s="5">
        <v>2896.4418764256202</v>
      </c>
      <c r="CD23" s="5">
        <v>2807.6962467199</v>
      </c>
      <c r="CE23" s="5">
        <v>2863.1260922752699</v>
      </c>
      <c r="CF23" s="5">
        <v>2922.6253484736699</v>
      </c>
      <c r="CG23" s="5">
        <v>2776.67887064858</v>
      </c>
      <c r="CH23" s="5">
        <v>2750.5316158984701</v>
      </c>
      <c r="CI23" s="5">
        <v>2731.2695794271499</v>
      </c>
      <c r="CJ23" s="5">
        <v>2742.0453697047701</v>
      </c>
      <c r="CK23" s="5">
        <v>2822.22487065112</v>
      </c>
      <c r="CL23" s="5">
        <v>2744.6897193156601</v>
      </c>
      <c r="CM23" s="5">
        <v>2770.9980568276301</v>
      </c>
      <c r="CN23" s="5">
        <v>2744.1655428382001</v>
      </c>
      <c r="CO23" s="5">
        <v>2837.8608976775899</v>
      </c>
      <c r="CP23" s="4"/>
      <c r="CQ23" s="4"/>
      <c r="CR23" s="4"/>
      <c r="CS23" s="4"/>
    </row>
    <row r="24" spans="1:97" ht="15" customHeight="1" x14ac:dyDescent="0.25">
      <c r="A24" s="6">
        <v>18</v>
      </c>
      <c r="B24" s="5">
        <v>2833.2371892430701</v>
      </c>
      <c r="C24" s="5">
        <v>2888.24728983355</v>
      </c>
      <c r="D24" s="5">
        <v>2840.4218757019098</v>
      </c>
      <c r="E24" s="5">
        <v>2906.5636858546</v>
      </c>
      <c r="F24" s="5">
        <v>2755.5118295280299</v>
      </c>
      <c r="G24" s="5">
        <v>2673.2285128584399</v>
      </c>
      <c r="H24" s="5">
        <v>2740.06128286272</v>
      </c>
      <c r="I24" s="5">
        <v>2717.6641104770101</v>
      </c>
      <c r="J24" s="5">
        <v>2755.3449548819899</v>
      </c>
      <c r="K24" s="5">
        <v>2742.99039461456</v>
      </c>
      <c r="L24" s="5">
        <v>2768.3727349978399</v>
      </c>
      <c r="M24" s="5">
        <v>2695.7911962097301</v>
      </c>
      <c r="N24" s="5">
        <v>2784.82356271553</v>
      </c>
      <c r="O24" s="5">
        <v>3078.0765767705798</v>
      </c>
      <c r="P24" s="5">
        <v>3046.6835093712202</v>
      </c>
      <c r="Q24" s="5">
        <v>2968.8796257813201</v>
      </c>
      <c r="R24" s="5">
        <v>2790.3612944408801</v>
      </c>
      <c r="S24" s="5">
        <v>2734.3151150880999</v>
      </c>
      <c r="T24" s="5">
        <v>2759.4136704877801</v>
      </c>
      <c r="U24" s="5">
        <v>2686.18529819068</v>
      </c>
      <c r="V24" s="5">
        <v>2742.7607182594902</v>
      </c>
      <c r="W24" s="5">
        <v>2855.0268568035199</v>
      </c>
      <c r="X24" s="5">
        <v>2781.6942661973599</v>
      </c>
      <c r="Y24" s="5">
        <v>2717.6951248748401</v>
      </c>
      <c r="Z24" s="5">
        <v>2832.5221038745999</v>
      </c>
      <c r="AA24" s="5">
        <v>3496.6270482352002</v>
      </c>
      <c r="AB24" s="5">
        <v>2987.5085699802298</v>
      </c>
      <c r="AC24" s="5">
        <v>2882.8637774253202</v>
      </c>
      <c r="AD24" s="5">
        <v>2703.31208175044</v>
      </c>
      <c r="AE24" s="5">
        <v>2849.86556977585</v>
      </c>
      <c r="AF24" s="5">
        <v>2855.3218748607901</v>
      </c>
      <c r="AG24" s="5">
        <v>2783.95893179924</v>
      </c>
      <c r="AH24" s="5">
        <v>2779.37682140371</v>
      </c>
      <c r="AI24" s="5">
        <v>2733.1355267663398</v>
      </c>
      <c r="AJ24" s="5">
        <v>2781.6867570890399</v>
      </c>
      <c r="AK24" s="5">
        <v>2782.2264441522502</v>
      </c>
      <c r="AL24" s="5">
        <v>2720.0237059648698</v>
      </c>
      <c r="AM24" s="5">
        <v>2853.7665571610501</v>
      </c>
      <c r="AN24" s="5">
        <v>2809.54817611213</v>
      </c>
      <c r="AO24" s="5">
        <v>2998.4757523916701</v>
      </c>
      <c r="AP24" s="5">
        <v>2748.1494427698999</v>
      </c>
      <c r="AQ24" s="5">
        <v>2734.4789643716599</v>
      </c>
      <c r="AR24" s="5">
        <v>2713.9481154279201</v>
      </c>
      <c r="AS24" s="5">
        <v>2689.7137757277801</v>
      </c>
      <c r="AT24" s="5">
        <v>2761.8796720196001</v>
      </c>
      <c r="AU24" s="5">
        <v>2875.5198491590399</v>
      </c>
      <c r="AV24" s="5">
        <v>2808.4223096805299</v>
      </c>
      <c r="AW24" s="5">
        <v>2756.2581614636001</v>
      </c>
      <c r="AX24" s="5">
        <v>2859.8602577391798</v>
      </c>
      <c r="AY24" s="5">
        <v>2973.68362095272</v>
      </c>
      <c r="AZ24" s="5">
        <v>2856.3803149134601</v>
      </c>
      <c r="BA24" s="5">
        <v>2791.65617071406</v>
      </c>
      <c r="BB24" s="5">
        <v>2830.5746344251002</v>
      </c>
      <c r="BC24" s="5">
        <v>2930.1476340715499</v>
      </c>
      <c r="BD24" s="5">
        <v>2819.9860461642602</v>
      </c>
      <c r="BE24" s="5">
        <v>2900.2101895072001</v>
      </c>
      <c r="BF24" s="5">
        <v>2848.7600495557299</v>
      </c>
      <c r="BG24" s="5">
        <v>2844.5085891019999</v>
      </c>
      <c r="BH24" s="5">
        <v>2897.5160588331501</v>
      </c>
      <c r="BI24" s="5">
        <v>2819.1037846475101</v>
      </c>
      <c r="BJ24" s="5">
        <v>2728.06204144924</v>
      </c>
      <c r="BK24" s="5">
        <v>2788.79268004708</v>
      </c>
      <c r="BL24" s="5">
        <v>2826.61462370871</v>
      </c>
      <c r="BM24" s="5">
        <v>2814.5342344746</v>
      </c>
      <c r="BN24" s="5">
        <v>2901.8830351831198</v>
      </c>
      <c r="BO24" s="5">
        <v>2850.2029271513202</v>
      </c>
      <c r="BP24" s="5">
        <v>2760.4374654272801</v>
      </c>
      <c r="BQ24" s="5">
        <v>2824.2983551223101</v>
      </c>
      <c r="BR24" s="5">
        <v>2849.2347487912998</v>
      </c>
      <c r="BS24" s="5">
        <v>2831.5273689382602</v>
      </c>
      <c r="BT24" s="5">
        <v>2856.0629849747202</v>
      </c>
      <c r="BU24" s="5">
        <v>2803.6424200894098</v>
      </c>
      <c r="BV24" s="5">
        <v>2728.8478068787299</v>
      </c>
      <c r="BW24" s="5">
        <v>2839.0995767836598</v>
      </c>
      <c r="BX24" s="5">
        <v>2776.1682121352201</v>
      </c>
      <c r="BY24" s="5">
        <v>2830.2430524310298</v>
      </c>
      <c r="BZ24" s="5">
        <v>2770.3224269195998</v>
      </c>
      <c r="CA24" s="5">
        <v>2806.9806399046702</v>
      </c>
      <c r="CB24" s="5">
        <v>2810.40798772266</v>
      </c>
      <c r="CC24" s="5">
        <v>2904.8376245434602</v>
      </c>
      <c r="CD24" s="5">
        <v>2815.7959096835002</v>
      </c>
      <c r="CE24" s="5">
        <v>2871.0666791859999</v>
      </c>
      <c r="CF24" s="5">
        <v>2934.11204412914</v>
      </c>
      <c r="CG24" s="5">
        <v>2781.6267689015199</v>
      </c>
      <c r="CH24" s="5">
        <v>2747.50163460559</v>
      </c>
      <c r="CI24" s="5">
        <v>2735.04479399305</v>
      </c>
      <c r="CJ24" s="5">
        <v>2747.8070214458398</v>
      </c>
      <c r="CK24" s="5">
        <v>2824.94183369758</v>
      </c>
      <c r="CL24" s="5">
        <v>2753.16192750649</v>
      </c>
      <c r="CM24" s="5">
        <v>2782.4770385639399</v>
      </c>
      <c r="CN24" s="5">
        <v>2746.14518784135</v>
      </c>
      <c r="CO24" s="5">
        <v>2847.6130662853402</v>
      </c>
      <c r="CP24" s="4"/>
      <c r="CQ24" s="4"/>
      <c r="CR24" s="4"/>
      <c r="CS24" s="4"/>
    </row>
    <row r="25" spans="1:97" ht="15" customHeight="1" x14ac:dyDescent="0.25">
      <c r="A25" s="6">
        <v>19</v>
      </c>
      <c r="B25" s="5">
        <v>2835.18491614309</v>
      </c>
      <c r="C25" s="5">
        <v>2891.4572461192301</v>
      </c>
      <c r="D25" s="5">
        <v>2844.1967215402501</v>
      </c>
      <c r="E25" s="5">
        <v>2907.7451184381198</v>
      </c>
      <c r="F25" s="5">
        <v>2754.7571983174698</v>
      </c>
      <c r="G25" s="5">
        <v>2675.7076022160099</v>
      </c>
      <c r="H25" s="5">
        <v>2745.33937179963</v>
      </c>
      <c r="I25" s="5">
        <v>2730.8015428367098</v>
      </c>
      <c r="J25" s="5">
        <v>2761.7300106995899</v>
      </c>
      <c r="K25" s="5">
        <v>2754.8889494212199</v>
      </c>
      <c r="L25" s="5">
        <v>2776.67504346946</v>
      </c>
      <c r="M25" s="5">
        <v>2706.2299747962202</v>
      </c>
      <c r="N25" s="5">
        <v>2788.8314649131098</v>
      </c>
      <c r="O25" s="5">
        <v>3080.9351338881002</v>
      </c>
      <c r="P25" s="5">
        <v>3049.9774478392401</v>
      </c>
      <c r="Q25" s="5">
        <v>2971.4696542277302</v>
      </c>
      <c r="R25" s="5">
        <v>2790.28400462336</v>
      </c>
      <c r="S25" s="5">
        <v>2733.1511869493302</v>
      </c>
      <c r="T25" s="5">
        <v>2763.9050828300901</v>
      </c>
      <c r="U25" s="5">
        <v>2701.4869590355802</v>
      </c>
      <c r="V25" s="5">
        <v>2757.0949431406598</v>
      </c>
      <c r="W25" s="5">
        <v>2864.1435789270599</v>
      </c>
      <c r="X25" s="5">
        <v>2790.6178565025998</v>
      </c>
      <c r="Y25" s="5">
        <v>2727.8338524579599</v>
      </c>
      <c r="Z25" s="5">
        <v>2831.8218571447401</v>
      </c>
      <c r="AA25" s="5">
        <v>3511.8838270534702</v>
      </c>
      <c r="AB25" s="5">
        <v>2985.28689126373</v>
      </c>
      <c r="AC25" s="5">
        <v>2882.3594612349102</v>
      </c>
      <c r="AD25" s="5">
        <v>2707.8365631605602</v>
      </c>
      <c r="AE25" s="5">
        <v>2853.2559296730701</v>
      </c>
      <c r="AF25" s="5">
        <v>2866.65731643759</v>
      </c>
      <c r="AG25" s="5">
        <v>2800.6919884333101</v>
      </c>
      <c r="AH25" s="5">
        <v>2794.5211205308301</v>
      </c>
      <c r="AI25" s="5">
        <v>2740.4150319723699</v>
      </c>
      <c r="AJ25" s="5">
        <v>2780.6465249975399</v>
      </c>
      <c r="AK25" s="5">
        <v>2801.02965149376</v>
      </c>
      <c r="AL25" s="5">
        <v>2724.2037815922199</v>
      </c>
      <c r="AM25" s="5">
        <v>2852.46534526909</v>
      </c>
      <c r="AN25" s="5">
        <v>2806.85215178417</v>
      </c>
      <c r="AO25" s="5">
        <v>3006.1718151048099</v>
      </c>
      <c r="AP25" s="5">
        <v>2748.9243666872198</v>
      </c>
      <c r="AQ25" s="5">
        <v>2734.72995260064</v>
      </c>
      <c r="AR25" s="5">
        <v>2722.58093915782</v>
      </c>
      <c r="AS25" s="5">
        <v>2698.3553305635801</v>
      </c>
      <c r="AT25" s="5">
        <v>2774.1905953208502</v>
      </c>
      <c r="AU25" s="5">
        <v>2893.8595791774801</v>
      </c>
      <c r="AV25" s="5">
        <v>2806.46353280724</v>
      </c>
      <c r="AW25" s="5">
        <v>2755.158329805</v>
      </c>
      <c r="AX25" s="5">
        <v>2863.67436067993</v>
      </c>
      <c r="AY25" s="5">
        <v>2975.2673754992902</v>
      </c>
      <c r="AZ25" s="5">
        <v>2855.4271634757001</v>
      </c>
      <c r="BA25" s="5">
        <v>2793.3098497307201</v>
      </c>
      <c r="BB25" s="5">
        <v>2836.1637784373902</v>
      </c>
      <c r="BC25" s="5">
        <v>2939.57669136613</v>
      </c>
      <c r="BD25" s="5">
        <v>2818.87572446482</v>
      </c>
      <c r="BE25" s="5">
        <v>2903.3721868893299</v>
      </c>
      <c r="BF25" s="5">
        <v>2860.4676501052099</v>
      </c>
      <c r="BG25" s="5">
        <v>2859.8891452194198</v>
      </c>
      <c r="BH25" s="5">
        <v>2930.8084587570502</v>
      </c>
      <c r="BI25" s="5">
        <v>2836.9618255710102</v>
      </c>
      <c r="BJ25" s="5">
        <v>2729.65088229293</v>
      </c>
      <c r="BK25" s="5">
        <v>2788.6352682943598</v>
      </c>
      <c r="BL25" s="5">
        <v>2827.74544399975</v>
      </c>
      <c r="BM25" s="5">
        <v>2821.3939816625002</v>
      </c>
      <c r="BN25" s="5">
        <v>2904.1409040865701</v>
      </c>
      <c r="BO25" s="5">
        <v>2853.85791612607</v>
      </c>
      <c r="BP25" s="5">
        <v>2777.78921082238</v>
      </c>
      <c r="BQ25" s="5">
        <v>2840.6206116120602</v>
      </c>
      <c r="BR25" s="5">
        <v>2863.74216745792</v>
      </c>
      <c r="BS25" s="5">
        <v>2853.8591753800301</v>
      </c>
      <c r="BT25" s="5">
        <v>2869.3072458471102</v>
      </c>
      <c r="BU25" s="5">
        <v>2817.9387328410899</v>
      </c>
      <c r="BV25" s="5">
        <v>2729.2119835839699</v>
      </c>
      <c r="BW25" s="5">
        <v>2839.0924329085901</v>
      </c>
      <c r="BX25" s="5">
        <v>2779.9566828564398</v>
      </c>
      <c r="BY25" s="5">
        <v>2835.3406665198499</v>
      </c>
      <c r="BZ25" s="5">
        <v>2772.4180999544501</v>
      </c>
      <c r="CA25" s="5">
        <v>2807.5221119037301</v>
      </c>
      <c r="CB25" s="5">
        <v>2818.2936087398398</v>
      </c>
      <c r="CC25" s="5">
        <v>2917.6298919338801</v>
      </c>
      <c r="CD25" s="5">
        <v>2829.3904861967299</v>
      </c>
      <c r="CE25" s="5">
        <v>2903.7397886163699</v>
      </c>
      <c r="CF25" s="5">
        <v>2945.0983556860501</v>
      </c>
      <c r="CG25" s="5">
        <v>2789.2174289909899</v>
      </c>
      <c r="CH25" s="5">
        <v>2754.98627696118</v>
      </c>
      <c r="CI25" s="5">
        <v>2734.7475349567599</v>
      </c>
      <c r="CJ25" s="5">
        <v>2752.80670933799</v>
      </c>
      <c r="CK25" s="5">
        <v>2824.4803714556301</v>
      </c>
      <c r="CL25" s="5">
        <v>2768.9953031874002</v>
      </c>
      <c r="CM25" s="5">
        <v>2804.1402303015502</v>
      </c>
      <c r="CN25" s="5">
        <v>2758.9611140720899</v>
      </c>
      <c r="CO25" s="5">
        <v>2858.4120202976801</v>
      </c>
      <c r="CP25" s="4"/>
      <c r="CQ25" s="4"/>
      <c r="CR25" s="4"/>
      <c r="CS25" s="4"/>
    </row>
    <row r="26" spans="1:97" ht="15" customHeight="1" x14ac:dyDescent="0.25">
      <c r="A26" s="6">
        <v>20</v>
      </c>
      <c r="B26" s="5">
        <v>2832.9442700555201</v>
      </c>
      <c r="C26" s="5">
        <v>2893.1452303546398</v>
      </c>
      <c r="D26" s="5">
        <v>2842.5925325122598</v>
      </c>
      <c r="E26" s="5">
        <v>2910.1198184381201</v>
      </c>
      <c r="F26" s="5">
        <v>2752.2028296455201</v>
      </c>
      <c r="G26" s="5">
        <v>2677.6272535868202</v>
      </c>
      <c r="H26" s="5">
        <v>2752.4841055629699</v>
      </c>
      <c r="I26" s="5">
        <v>2756.3914163956001</v>
      </c>
      <c r="J26" s="5">
        <v>2767.0963703373</v>
      </c>
      <c r="K26" s="5">
        <v>2775.5074892815601</v>
      </c>
      <c r="L26" s="5">
        <v>2805.4080711138299</v>
      </c>
      <c r="M26" s="5">
        <v>2708.0797510807602</v>
      </c>
      <c r="N26" s="5">
        <v>2786.9591601387701</v>
      </c>
      <c r="O26" s="5">
        <v>3083.7583040233699</v>
      </c>
      <c r="P26" s="5">
        <v>3052.5847923331498</v>
      </c>
      <c r="Q26" s="5">
        <v>2976.6163644157</v>
      </c>
      <c r="R26" s="5">
        <v>2792.77063249815</v>
      </c>
      <c r="S26" s="5">
        <v>2734.3905034108102</v>
      </c>
      <c r="T26" s="5">
        <v>2775.9461790519699</v>
      </c>
      <c r="U26" s="5">
        <v>2723.93328902544</v>
      </c>
      <c r="V26" s="5">
        <v>2780.4018878287402</v>
      </c>
      <c r="W26" s="5">
        <v>2880.9352632478099</v>
      </c>
      <c r="X26" s="5">
        <v>2810.6337943210901</v>
      </c>
      <c r="Y26" s="5">
        <v>2740.8071544700801</v>
      </c>
      <c r="Z26" s="5">
        <v>2843.8732674459802</v>
      </c>
      <c r="AA26" s="5">
        <v>3525.7873790902399</v>
      </c>
      <c r="AB26" s="5">
        <v>2991.7947759687199</v>
      </c>
      <c r="AC26" s="5">
        <v>2889.7035540929101</v>
      </c>
      <c r="AD26" s="5">
        <v>2708.4521895879002</v>
      </c>
      <c r="AE26" s="5">
        <v>2857.7504037541298</v>
      </c>
      <c r="AF26" s="5">
        <v>2895.79438033733</v>
      </c>
      <c r="AG26" s="5">
        <v>2827.2063464880098</v>
      </c>
      <c r="AH26" s="5">
        <v>2835.49626015595</v>
      </c>
      <c r="AI26" s="5">
        <v>2756.93517750002</v>
      </c>
      <c r="AJ26" s="5">
        <v>2780.4578486732398</v>
      </c>
      <c r="AK26" s="5">
        <v>2838.5938117371602</v>
      </c>
      <c r="AL26" s="5">
        <v>2726.1291752247598</v>
      </c>
      <c r="AM26" s="5">
        <v>2856.4069510368099</v>
      </c>
      <c r="AN26" s="5">
        <v>2810.4619962701099</v>
      </c>
      <c r="AO26" s="5">
        <v>3004.1891936018901</v>
      </c>
      <c r="AP26" s="5">
        <v>2748.9385515570202</v>
      </c>
      <c r="AQ26" s="5">
        <v>2739.9766949998202</v>
      </c>
      <c r="AR26" s="5">
        <v>2747.19398569541</v>
      </c>
      <c r="AS26" s="5">
        <v>2711.3713626524</v>
      </c>
      <c r="AT26" s="5">
        <v>2787.4360647913099</v>
      </c>
      <c r="AU26" s="5">
        <v>2919.5563595804902</v>
      </c>
      <c r="AV26" s="5">
        <v>2808.2193272212198</v>
      </c>
      <c r="AW26" s="5">
        <v>2760.10001095492</v>
      </c>
      <c r="AX26" s="5">
        <v>2863.59747763837</v>
      </c>
      <c r="AY26" s="5">
        <v>2979.0914298098301</v>
      </c>
      <c r="AZ26" s="5">
        <v>2863.9374375327602</v>
      </c>
      <c r="BA26" s="5">
        <v>2796.4572986775802</v>
      </c>
      <c r="BB26" s="5">
        <v>2842.0081669493102</v>
      </c>
      <c r="BC26" s="5">
        <v>2943.6733821089801</v>
      </c>
      <c r="BD26" s="5">
        <v>2819.0297055647602</v>
      </c>
      <c r="BE26" s="5">
        <v>2907.4574424206999</v>
      </c>
      <c r="BF26" s="5">
        <v>2894.7604697409802</v>
      </c>
      <c r="BG26" s="5">
        <v>2895.3169515244399</v>
      </c>
      <c r="BH26" s="5">
        <v>2988.8739193482702</v>
      </c>
      <c r="BI26" s="5">
        <v>2871.6913049028099</v>
      </c>
      <c r="BJ26" s="5">
        <v>2735.35855540802</v>
      </c>
      <c r="BK26" s="5">
        <v>2792.7925064060701</v>
      </c>
      <c r="BL26" s="5">
        <v>2836.4948596213198</v>
      </c>
      <c r="BM26" s="5">
        <v>2826.3313784011998</v>
      </c>
      <c r="BN26" s="5">
        <v>2912.8936925539701</v>
      </c>
      <c r="BO26" s="5">
        <v>2861.5203658892301</v>
      </c>
      <c r="BP26" s="5">
        <v>2806.78621134697</v>
      </c>
      <c r="BQ26" s="5">
        <v>2875.4039516490302</v>
      </c>
      <c r="BR26" s="5">
        <v>2900.8955011249</v>
      </c>
      <c r="BS26" s="5">
        <v>2888.6904269042202</v>
      </c>
      <c r="BT26" s="5">
        <v>2906.6352644553799</v>
      </c>
      <c r="BU26" s="5">
        <v>2840.23645177447</v>
      </c>
      <c r="BV26" s="5">
        <v>2731.4217958439199</v>
      </c>
      <c r="BW26" s="5">
        <v>2839.1625804280602</v>
      </c>
      <c r="BX26" s="5">
        <v>2788.4842280408502</v>
      </c>
      <c r="BY26" s="5">
        <v>2844.9988747396801</v>
      </c>
      <c r="BZ26" s="5">
        <v>2774.566232398</v>
      </c>
      <c r="CA26" s="5">
        <v>2806.87662456829</v>
      </c>
      <c r="CB26" s="5">
        <v>2830.0820585834899</v>
      </c>
      <c r="CC26" s="5">
        <v>2948.2457009790601</v>
      </c>
      <c r="CD26" s="5">
        <v>2854.4509930170402</v>
      </c>
      <c r="CE26" s="5">
        <v>2957.7289955436299</v>
      </c>
      <c r="CF26" s="5">
        <v>2974.3826280421999</v>
      </c>
      <c r="CG26" s="5">
        <v>2803.7250183245801</v>
      </c>
      <c r="CH26" s="5">
        <v>2762.9174537192098</v>
      </c>
      <c r="CI26" s="5">
        <v>2739.5163393437701</v>
      </c>
      <c r="CJ26" s="5">
        <v>2747.73902033273</v>
      </c>
      <c r="CK26" s="5">
        <v>2827.6276371608801</v>
      </c>
      <c r="CL26" s="5">
        <v>2803.73109919429</v>
      </c>
      <c r="CM26" s="5">
        <v>2833.9581370002602</v>
      </c>
      <c r="CN26" s="5">
        <v>2771.9890987798399</v>
      </c>
      <c r="CO26" s="5">
        <v>2893.1915407506399</v>
      </c>
      <c r="CP26" s="4"/>
      <c r="CQ26" s="4"/>
      <c r="CR26" s="4"/>
      <c r="CS26" s="4"/>
    </row>
    <row r="27" spans="1:97" ht="15" customHeight="1" x14ac:dyDescent="0.25">
      <c r="A27" s="6">
        <v>21</v>
      </c>
      <c r="B27" s="5">
        <v>2840.1242303322902</v>
      </c>
      <c r="C27" s="5">
        <v>2905.72599979488</v>
      </c>
      <c r="D27" s="5">
        <v>2850.11187610959</v>
      </c>
      <c r="E27" s="5">
        <v>2919.1348606961601</v>
      </c>
      <c r="F27" s="5">
        <v>2761.0887935482501</v>
      </c>
      <c r="G27" s="5">
        <v>2679.65367544538</v>
      </c>
      <c r="H27" s="5">
        <v>2775.3708186496501</v>
      </c>
      <c r="I27" s="5">
        <v>2794.0100969271198</v>
      </c>
      <c r="J27" s="5">
        <v>2786.30128965522</v>
      </c>
      <c r="K27" s="5">
        <v>2809.0956146766598</v>
      </c>
      <c r="L27" s="5">
        <v>2851.9595804703199</v>
      </c>
      <c r="M27" s="5">
        <v>2722.1565318610601</v>
      </c>
      <c r="N27" s="5">
        <v>2791.8865356862102</v>
      </c>
      <c r="O27" s="5">
        <v>3088.5706998718301</v>
      </c>
      <c r="P27" s="5">
        <v>3060.8661633995598</v>
      </c>
      <c r="Q27" s="5">
        <v>2985.76521031117</v>
      </c>
      <c r="R27" s="5">
        <v>2799.01445132355</v>
      </c>
      <c r="S27" s="5">
        <v>2736.0720710130799</v>
      </c>
      <c r="T27" s="5">
        <v>2800.7408938450699</v>
      </c>
      <c r="U27" s="5">
        <v>2776.3345707153799</v>
      </c>
      <c r="V27" s="5">
        <v>2832.0666075978702</v>
      </c>
      <c r="W27" s="5">
        <v>2916.00130956454</v>
      </c>
      <c r="X27" s="5">
        <v>2847.4698468404099</v>
      </c>
      <c r="Y27" s="5">
        <v>2773.9804337773298</v>
      </c>
      <c r="Z27" s="5">
        <v>2848.4670533386002</v>
      </c>
      <c r="AA27" s="5">
        <v>3540.1106790246199</v>
      </c>
      <c r="AB27" s="5">
        <v>3000.5491655362798</v>
      </c>
      <c r="AC27" s="5">
        <v>2894.7798732557799</v>
      </c>
      <c r="AD27" s="5">
        <v>2710.1329357207301</v>
      </c>
      <c r="AE27" s="5">
        <v>2884.3966961281099</v>
      </c>
      <c r="AF27" s="5">
        <v>2951.7075958917799</v>
      </c>
      <c r="AG27" s="5">
        <v>2882.0907096502001</v>
      </c>
      <c r="AH27" s="5">
        <v>2912.1266378860701</v>
      </c>
      <c r="AI27" s="5">
        <v>2783.8997281889401</v>
      </c>
      <c r="AJ27" s="5">
        <v>2782.9098111736398</v>
      </c>
      <c r="AK27" s="5">
        <v>2897.6193697989302</v>
      </c>
      <c r="AL27" s="5">
        <v>2732.0908607788301</v>
      </c>
      <c r="AM27" s="5">
        <v>2859.7460627850201</v>
      </c>
      <c r="AN27" s="5">
        <v>2815.80091011067</v>
      </c>
      <c r="AO27" s="5">
        <v>3021.3363809615998</v>
      </c>
      <c r="AP27" s="5">
        <v>2751.6677742259599</v>
      </c>
      <c r="AQ27" s="5">
        <v>2740.5429984131802</v>
      </c>
      <c r="AR27" s="5">
        <v>2784.6762497091499</v>
      </c>
      <c r="AS27" s="5">
        <v>2738.5012959270098</v>
      </c>
      <c r="AT27" s="5">
        <v>2819.5762270864202</v>
      </c>
      <c r="AU27" s="5">
        <v>2973.35517876225</v>
      </c>
      <c r="AV27" s="5">
        <v>2813.34073868716</v>
      </c>
      <c r="AW27" s="5">
        <v>2753.9971455381601</v>
      </c>
      <c r="AX27" s="5">
        <v>2867.9480026819201</v>
      </c>
      <c r="AY27" s="5">
        <v>2983.0199504730499</v>
      </c>
      <c r="AZ27" s="5">
        <v>2871.9020521502998</v>
      </c>
      <c r="BA27" s="5">
        <v>2803.2490676644702</v>
      </c>
      <c r="BB27" s="5">
        <v>2856.4056853095299</v>
      </c>
      <c r="BC27" s="5">
        <v>2967.3965966381602</v>
      </c>
      <c r="BD27" s="5">
        <v>2822.1914980455199</v>
      </c>
      <c r="BE27" s="5">
        <v>2908.76539648676</v>
      </c>
      <c r="BF27" s="5">
        <v>2941.1176771884502</v>
      </c>
      <c r="BG27" s="5">
        <v>2955.8627261476599</v>
      </c>
      <c r="BH27" s="5">
        <v>3096.14426583672</v>
      </c>
      <c r="BI27" s="5">
        <v>2934.2069388236901</v>
      </c>
      <c r="BJ27" s="5">
        <v>2736.90268850241</v>
      </c>
      <c r="BK27" s="5">
        <v>2804.77578459801</v>
      </c>
      <c r="BL27" s="5">
        <v>2855.0007157743198</v>
      </c>
      <c r="BM27" s="5">
        <v>2842.4244628460601</v>
      </c>
      <c r="BN27" s="5">
        <v>2927.3543065824201</v>
      </c>
      <c r="BO27" s="5">
        <v>2873.70332347454</v>
      </c>
      <c r="BP27" s="5">
        <v>2863.0614518602401</v>
      </c>
      <c r="BQ27" s="5">
        <v>2935.5348974254398</v>
      </c>
      <c r="BR27" s="5">
        <v>2963.0138264389202</v>
      </c>
      <c r="BS27" s="5">
        <v>2958.8732944550402</v>
      </c>
      <c r="BT27" s="5">
        <v>2973.9990069662399</v>
      </c>
      <c r="BU27" s="5">
        <v>2891.3949366700499</v>
      </c>
      <c r="BV27" s="5">
        <v>2732.1224243574202</v>
      </c>
      <c r="BW27" s="5">
        <v>2842.97553319914</v>
      </c>
      <c r="BX27" s="5">
        <v>2794.1485659682398</v>
      </c>
      <c r="BY27" s="5">
        <v>2853.3124573431901</v>
      </c>
      <c r="BZ27" s="5">
        <v>2775.46308687688</v>
      </c>
      <c r="CA27" s="5">
        <v>2814.6237850809998</v>
      </c>
      <c r="CB27" s="5">
        <v>2855.70493447325</v>
      </c>
      <c r="CC27" s="5">
        <v>3004.5389736065199</v>
      </c>
      <c r="CD27" s="5">
        <v>2895.6600575524699</v>
      </c>
      <c r="CE27" s="5">
        <v>3053.8484934277299</v>
      </c>
      <c r="CF27" s="5">
        <v>3026.2846494929299</v>
      </c>
      <c r="CG27" s="5">
        <v>2840.1298332728602</v>
      </c>
      <c r="CH27" s="5">
        <v>2778.5421780739698</v>
      </c>
      <c r="CI27" s="5">
        <v>2746.5336207804698</v>
      </c>
      <c r="CJ27" s="5">
        <v>2749.7026404266599</v>
      </c>
      <c r="CK27" s="5">
        <v>2838.2688220336299</v>
      </c>
      <c r="CL27" s="5">
        <v>2865.3357023542999</v>
      </c>
      <c r="CM27" s="5">
        <v>2897.6827851318599</v>
      </c>
      <c r="CN27" s="5">
        <v>2792.0431203073799</v>
      </c>
      <c r="CO27" s="5">
        <v>2943.5450006518799</v>
      </c>
      <c r="CP27" s="4"/>
      <c r="CQ27" s="4"/>
      <c r="CR27" s="4"/>
      <c r="CS27" s="4"/>
    </row>
    <row r="28" spans="1:97" ht="15" customHeight="1" x14ac:dyDescent="0.25">
      <c r="A28" s="6">
        <v>22</v>
      </c>
      <c r="B28" s="5">
        <v>2842.5326499917801</v>
      </c>
      <c r="C28" s="5">
        <v>2903.0719123683102</v>
      </c>
      <c r="D28" s="5">
        <v>2850.61066050405</v>
      </c>
      <c r="E28" s="5">
        <v>2923.1135194706999</v>
      </c>
      <c r="F28" s="5">
        <v>2765.49879860489</v>
      </c>
      <c r="G28" s="5">
        <v>2679.9904646955702</v>
      </c>
      <c r="H28" s="5">
        <v>2806.9071078734601</v>
      </c>
      <c r="I28" s="5">
        <v>2864.3128642224601</v>
      </c>
      <c r="J28" s="5">
        <v>2812.4696929278198</v>
      </c>
      <c r="K28" s="5">
        <v>2880.5443135488199</v>
      </c>
      <c r="L28" s="5">
        <v>2940.1339769811598</v>
      </c>
      <c r="M28" s="5">
        <v>2742.5603745025901</v>
      </c>
      <c r="N28" s="5">
        <v>2788.42699800419</v>
      </c>
      <c r="O28" s="5">
        <v>3093.9845467776599</v>
      </c>
      <c r="P28" s="5">
        <v>3072.84699502698</v>
      </c>
      <c r="Q28" s="5">
        <v>2995.23318599411</v>
      </c>
      <c r="R28" s="5">
        <v>2804.26537872874</v>
      </c>
      <c r="S28" s="5">
        <v>2733.44818912552</v>
      </c>
      <c r="T28" s="5">
        <v>2839.5643729582598</v>
      </c>
      <c r="U28" s="5">
        <v>2864.7499869527101</v>
      </c>
      <c r="V28" s="5">
        <v>2920.1856591129599</v>
      </c>
      <c r="W28" s="5">
        <v>2983.25873842294</v>
      </c>
      <c r="X28" s="5">
        <v>2914.4493652209799</v>
      </c>
      <c r="Y28" s="5">
        <v>2841.8790897560002</v>
      </c>
      <c r="Z28" s="5">
        <v>2854.6756388898302</v>
      </c>
      <c r="AA28" s="5">
        <v>3554.1056391237498</v>
      </c>
      <c r="AB28" s="5">
        <v>3006.6055586130101</v>
      </c>
      <c r="AC28" s="5">
        <v>2905.8584229833</v>
      </c>
      <c r="AD28" s="5">
        <v>2714.74589501728</v>
      </c>
      <c r="AE28" s="5">
        <v>2918.7739188251599</v>
      </c>
      <c r="AF28" s="5">
        <v>3054.1546195849201</v>
      </c>
      <c r="AG28" s="5">
        <v>2980.2759387917699</v>
      </c>
      <c r="AH28" s="5">
        <v>3049.0723021950198</v>
      </c>
      <c r="AI28" s="5">
        <v>2827.9315505598302</v>
      </c>
      <c r="AJ28" s="5">
        <v>2787.2080636022101</v>
      </c>
      <c r="AK28" s="5">
        <v>3019.56556939545</v>
      </c>
      <c r="AL28" s="5">
        <v>2734.8773438406402</v>
      </c>
      <c r="AM28" s="5">
        <v>2868.4321835389401</v>
      </c>
      <c r="AN28" s="5">
        <v>2823.7597872307301</v>
      </c>
      <c r="AO28" s="5">
        <v>3032.0762434664198</v>
      </c>
      <c r="AP28" s="5">
        <v>2750.4148653426</v>
      </c>
      <c r="AQ28" s="5">
        <v>2746.6571345126299</v>
      </c>
      <c r="AR28" s="5">
        <v>2838.8276946351002</v>
      </c>
      <c r="AS28" s="5">
        <v>2790.1477582407101</v>
      </c>
      <c r="AT28" s="5">
        <v>2870.0525525595899</v>
      </c>
      <c r="AU28" s="5">
        <v>3074.01665985929</v>
      </c>
      <c r="AV28" s="5">
        <v>2814.3161572795402</v>
      </c>
      <c r="AW28" s="5">
        <v>2761.4872484971502</v>
      </c>
      <c r="AX28" s="5">
        <v>2873.6241697608002</v>
      </c>
      <c r="AY28" s="5">
        <v>2984.5777265946099</v>
      </c>
      <c r="AZ28" s="5">
        <v>2878.7230261774498</v>
      </c>
      <c r="BA28" s="5">
        <v>2809.1415377327899</v>
      </c>
      <c r="BB28" s="5">
        <v>2889.8876846153998</v>
      </c>
      <c r="BC28" s="5">
        <v>3000.55124011512</v>
      </c>
      <c r="BD28" s="5">
        <v>2823.1359003944399</v>
      </c>
      <c r="BE28" s="5">
        <v>2910.8632870885899</v>
      </c>
      <c r="BF28" s="5">
        <v>3039.04813690942</v>
      </c>
      <c r="BG28" s="5">
        <v>3082.05273485108</v>
      </c>
      <c r="BH28" s="5">
        <v>3295.3145691940999</v>
      </c>
      <c r="BI28" s="5">
        <v>3053.1421386693601</v>
      </c>
      <c r="BJ28" s="5">
        <v>2740.4936197813599</v>
      </c>
      <c r="BK28" s="5">
        <v>2812.0569826824999</v>
      </c>
      <c r="BL28" s="5">
        <v>2881.18674977915</v>
      </c>
      <c r="BM28" s="5">
        <v>2870.9098448063701</v>
      </c>
      <c r="BN28" s="5">
        <v>2951.2214845909002</v>
      </c>
      <c r="BO28" s="5">
        <v>2902.7976927750601</v>
      </c>
      <c r="BP28" s="5">
        <v>2973.7382713030202</v>
      </c>
      <c r="BQ28" s="5">
        <v>3053.3791407789599</v>
      </c>
      <c r="BR28" s="5">
        <v>3076.1883839203301</v>
      </c>
      <c r="BS28" s="5">
        <v>3097.7650704882199</v>
      </c>
      <c r="BT28" s="5">
        <v>3103.0611823512399</v>
      </c>
      <c r="BU28" s="5">
        <v>2979.5117169821601</v>
      </c>
      <c r="BV28" s="5">
        <v>2734.9257883517198</v>
      </c>
      <c r="BW28" s="5">
        <v>2849.3350984918002</v>
      </c>
      <c r="BX28" s="5">
        <v>2807.8765866874401</v>
      </c>
      <c r="BY28" s="5">
        <v>2883.8986055369701</v>
      </c>
      <c r="BZ28" s="5">
        <v>2786.3953168774201</v>
      </c>
      <c r="CA28" s="5">
        <v>2818.2697438045702</v>
      </c>
      <c r="CB28" s="5">
        <v>2894.4806396280601</v>
      </c>
      <c r="CC28" s="5">
        <v>3110.7654869315802</v>
      </c>
      <c r="CD28" s="5">
        <v>2988.8601289046501</v>
      </c>
      <c r="CE28" s="5">
        <v>3231.3292721955499</v>
      </c>
      <c r="CF28" s="5">
        <v>3124.2538649415901</v>
      </c>
      <c r="CG28" s="5">
        <v>2899.93221747086</v>
      </c>
      <c r="CH28" s="5">
        <v>2804.8447980494898</v>
      </c>
      <c r="CI28" s="5">
        <v>2758.9815893197201</v>
      </c>
      <c r="CJ28" s="5">
        <v>2755.14949119227</v>
      </c>
      <c r="CK28" s="5">
        <v>2851.70231051778</v>
      </c>
      <c r="CL28" s="5">
        <v>2987.20787914835</v>
      </c>
      <c r="CM28" s="5">
        <v>3021.0353836265199</v>
      </c>
      <c r="CN28" s="5">
        <v>2842.62655222681</v>
      </c>
      <c r="CO28" s="5">
        <v>3050.6579350062302</v>
      </c>
      <c r="CP28" s="4"/>
      <c r="CQ28" s="4"/>
      <c r="CR28" s="4"/>
      <c r="CS28" s="4"/>
    </row>
    <row r="29" spans="1:97" ht="15" customHeight="1" x14ac:dyDescent="0.25">
      <c r="A29" s="6">
        <v>23</v>
      </c>
      <c r="B29" s="5">
        <v>2847.2882349872398</v>
      </c>
      <c r="C29" s="5">
        <v>2917.67180441967</v>
      </c>
      <c r="D29" s="5">
        <v>2858.3350994180601</v>
      </c>
      <c r="E29" s="5">
        <v>2941.83984275583</v>
      </c>
      <c r="F29" s="5">
        <v>2770.06076661323</v>
      </c>
      <c r="G29" s="5">
        <v>2684.6768900643201</v>
      </c>
      <c r="H29" s="5">
        <v>2878.6413644408899</v>
      </c>
      <c r="I29" s="5">
        <v>2980.1752564645499</v>
      </c>
      <c r="J29" s="5">
        <v>2870.68772151455</v>
      </c>
      <c r="K29" s="5">
        <v>3012.0413566616799</v>
      </c>
      <c r="L29" s="5">
        <v>3091.3043144430198</v>
      </c>
      <c r="M29" s="5">
        <v>2791.3603522603198</v>
      </c>
      <c r="N29" s="5">
        <v>2792.4997145376501</v>
      </c>
      <c r="O29" s="5">
        <v>3111.1657167921599</v>
      </c>
      <c r="P29" s="5">
        <v>3096.6643950446401</v>
      </c>
      <c r="Q29" s="5">
        <v>3014.7708903318799</v>
      </c>
      <c r="R29" s="5">
        <v>2808.34134629854</v>
      </c>
      <c r="S29" s="5">
        <v>2736.8143423086599</v>
      </c>
      <c r="T29" s="5">
        <v>2922.0661397142799</v>
      </c>
      <c r="U29" s="5">
        <v>3003.14516443196</v>
      </c>
      <c r="V29" s="5">
        <v>3085.03013986727</v>
      </c>
      <c r="W29" s="5">
        <v>3106.51617293971</v>
      </c>
      <c r="X29" s="5">
        <v>3026.3256668838999</v>
      </c>
      <c r="Y29" s="5">
        <v>2962.0281373295302</v>
      </c>
      <c r="Z29" s="5">
        <v>2871.9627196156398</v>
      </c>
      <c r="AA29" s="5">
        <v>3568.77172051042</v>
      </c>
      <c r="AB29" s="5">
        <v>3026.4844813662198</v>
      </c>
      <c r="AC29" s="5">
        <v>2930.0711112751501</v>
      </c>
      <c r="AD29" s="5">
        <v>2711.8432460886502</v>
      </c>
      <c r="AE29" s="5">
        <v>2984.9768302204302</v>
      </c>
      <c r="AF29" s="5">
        <v>3232.1595819019899</v>
      </c>
      <c r="AG29" s="5">
        <v>3155.97808639696</v>
      </c>
      <c r="AH29" s="5">
        <v>3291.0931581750801</v>
      </c>
      <c r="AI29" s="5">
        <v>2917.0493012874899</v>
      </c>
      <c r="AJ29" s="5">
        <v>2778.9962167715098</v>
      </c>
      <c r="AK29" s="5">
        <v>3229.7961904060498</v>
      </c>
      <c r="AL29" s="5">
        <v>2749.17440467294</v>
      </c>
      <c r="AM29" s="5">
        <v>2884.6521307263001</v>
      </c>
      <c r="AN29" s="5">
        <v>2837.92165480013</v>
      </c>
      <c r="AO29" s="5">
        <v>3060.1859697988398</v>
      </c>
      <c r="AP29" s="5">
        <v>2754.7269770036601</v>
      </c>
      <c r="AQ29" s="5">
        <v>2750.5222085351402</v>
      </c>
      <c r="AR29" s="5">
        <v>2900.1282919164</v>
      </c>
      <c r="AS29" s="5">
        <v>2885.0155304200698</v>
      </c>
      <c r="AT29" s="5">
        <v>2980.7091900631999</v>
      </c>
      <c r="AU29" s="5">
        <v>3242.7111263922602</v>
      </c>
      <c r="AV29" s="5">
        <v>2816.47906143814</v>
      </c>
      <c r="AW29" s="5">
        <v>2760.72092608191</v>
      </c>
      <c r="AX29" s="5">
        <v>2878.4165857835101</v>
      </c>
      <c r="AY29" s="5">
        <v>2991.7246044728599</v>
      </c>
      <c r="AZ29" s="5">
        <v>2903.0316617882299</v>
      </c>
      <c r="BA29" s="5">
        <v>2827.2952499613398</v>
      </c>
      <c r="BB29" s="5">
        <v>2943.8704721170602</v>
      </c>
      <c r="BC29" s="5">
        <v>3063.3786716193399</v>
      </c>
      <c r="BD29" s="5">
        <v>2823.5572074289698</v>
      </c>
      <c r="BE29" s="5">
        <v>2910.7057252720501</v>
      </c>
      <c r="BF29" s="5">
        <v>3210.7735066506302</v>
      </c>
      <c r="BG29" s="5">
        <v>3297.9939790703602</v>
      </c>
      <c r="BH29" s="5">
        <v>3627.7792605701602</v>
      </c>
      <c r="BI29" s="5">
        <v>3257.5473897768802</v>
      </c>
      <c r="BJ29" s="5">
        <v>2748.7131060281099</v>
      </c>
      <c r="BK29" s="5">
        <v>2825.4060768174199</v>
      </c>
      <c r="BL29" s="5">
        <v>2932.1574332334199</v>
      </c>
      <c r="BM29" s="5">
        <v>2929.3354503682899</v>
      </c>
      <c r="BN29" s="5">
        <v>2999.9022386086799</v>
      </c>
      <c r="BO29" s="5">
        <v>2954.0969531847099</v>
      </c>
      <c r="BP29" s="5">
        <v>3165.9301654330202</v>
      </c>
      <c r="BQ29" s="5">
        <v>3258.5041628778999</v>
      </c>
      <c r="BR29" s="5">
        <v>3288.6731406376098</v>
      </c>
      <c r="BS29" s="5">
        <v>3329.0907593250099</v>
      </c>
      <c r="BT29" s="5">
        <v>3319.99439352024</v>
      </c>
      <c r="BU29" s="5">
        <v>3140.3837221215499</v>
      </c>
      <c r="BV29" s="5">
        <v>2741.20263119125</v>
      </c>
      <c r="BW29" s="5">
        <v>2869.5401556151201</v>
      </c>
      <c r="BX29" s="5">
        <v>2833.6210860607098</v>
      </c>
      <c r="BY29" s="5">
        <v>2929.8445227850202</v>
      </c>
      <c r="BZ29" s="5">
        <v>2793.4383413125702</v>
      </c>
      <c r="CA29" s="5">
        <v>2825.2720447940601</v>
      </c>
      <c r="CB29" s="5">
        <v>2984.6605706986402</v>
      </c>
      <c r="CC29" s="5">
        <v>3297.3493793985499</v>
      </c>
      <c r="CD29" s="5">
        <v>3150.0577791901501</v>
      </c>
      <c r="CE29" s="5">
        <v>3541.1166980859398</v>
      </c>
      <c r="CF29" s="5">
        <v>3292.05012631421</v>
      </c>
      <c r="CG29" s="5">
        <v>3018.4898527253999</v>
      </c>
      <c r="CH29" s="5">
        <v>2861.9544729823901</v>
      </c>
      <c r="CI29" s="5">
        <v>2784.2759965608002</v>
      </c>
      <c r="CJ29" s="5">
        <v>2759.4511846875598</v>
      </c>
      <c r="CK29" s="5">
        <v>2868.9837147856001</v>
      </c>
      <c r="CL29" s="5">
        <v>3201.3529631474998</v>
      </c>
      <c r="CM29" s="5">
        <v>3229.8330182931099</v>
      </c>
      <c r="CN29" s="5">
        <v>2932.8147274221501</v>
      </c>
      <c r="CO29" s="5">
        <v>3233.9519208220099</v>
      </c>
      <c r="CP29" s="4"/>
      <c r="CQ29" s="4"/>
      <c r="CR29" s="4"/>
      <c r="CS29" s="4"/>
    </row>
    <row r="30" spans="1:97" ht="15" customHeight="1" x14ac:dyDescent="0.25">
      <c r="A30" s="6">
        <v>24</v>
      </c>
      <c r="B30" s="5">
        <v>2856.3579943772502</v>
      </c>
      <c r="C30" s="5">
        <v>2937.8072476317502</v>
      </c>
      <c r="D30" s="5">
        <v>2870.1426349681601</v>
      </c>
      <c r="E30" s="5">
        <v>2966.97679205227</v>
      </c>
      <c r="F30" s="5">
        <v>2779.04260224684</v>
      </c>
      <c r="G30" s="5">
        <v>2689.3967820718499</v>
      </c>
      <c r="H30" s="5">
        <v>3000.2924690004402</v>
      </c>
      <c r="I30" s="5">
        <v>3107.0484444854901</v>
      </c>
      <c r="J30" s="5">
        <v>2974.0275565051302</v>
      </c>
      <c r="K30" s="5">
        <v>3216.0364240727399</v>
      </c>
      <c r="L30" s="5">
        <v>3268.7029832557</v>
      </c>
      <c r="M30" s="5">
        <v>2865.4989534564702</v>
      </c>
      <c r="N30" s="5">
        <v>2792.01599558613</v>
      </c>
      <c r="O30" s="5">
        <v>3148.4993702987499</v>
      </c>
      <c r="P30" s="5">
        <v>3143.2306808267199</v>
      </c>
      <c r="Q30" s="5">
        <v>3058.0473365718699</v>
      </c>
      <c r="R30" s="5">
        <v>2826.2780953756001</v>
      </c>
      <c r="S30" s="5">
        <v>2743.2875337240798</v>
      </c>
      <c r="T30" s="5">
        <v>3052.4398756042801</v>
      </c>
      <c r="U30" s="5">
        <v>3177.9615840029701</v>
      </c>
      <c r="V30" s="5">
        <v>3290.1800490215401</v>
      </c>
      <c r="W30" s="5">
        <v>3303.3356639833501</v>
      </c>
      <c r="X30" s="5">
        <v>3145.3049539987501</v>
      </c>
      <c r="Y30" s="5">
        <v>3147.40683600491</v>
      </c>
      <c r="Z30" s="5">
        <v>2905.4635133566098</v>
      </c>
      <c r="AA30" s="5">
        <v>3583.3873690086398</v>
      </c>
      <c r="AB30" s="5">
        <v>3060.8637161767901</v>
      </c>
      <c r="AC30" s="5">
        <v>2967.4339939000502</v>
      </c>
      <c r="AD30" s="5">
        <v>2715.25306513339</v>
      </c>
      <c r="AE30" s="5">
        <v>3080.1348052293602</v>
      </c>
      <c r="AF30" s="5">
        <v>3480.1739861660399</v>
      </c>
      <c r="AG30" s="5">
        <v>3374.2583836701001</v>
      </c>
      <c r="AH30" s="5">
        <v>3570.3172143768302</v>
      </c>
      <c r="AI30" s="5">
        <v>3082.7712054687499</v>
      </c>
      <c r="AJ30" s="5">
        <v>2785.8677021746598</v>
      </c>
      <c r="AK30" s="5">
        <v>3501.9285734680898</v>
      </c>
      <c r="AL30" s="5">
        <v>2770.4382771872802</v>
      </c>
      <c r="AM30" s="5">
        <v>2916.3055187188202</v>
      </c>
      <c r="AN30" s="5">
        <v>2870.4303880682</v>
      </c>
      <c r="AO30" s="5">
        <v>3104.7733380977202</v>
      </c>
      <c r="AP30" s="5">
        <v>2765.8180584728102</v>
      </c>
      <c r="AQ30" s="5">
        <v>2761.49937267218</v>
      </c>
      <c r="AR30" s="5">
        <v>2981.6670831952001</v>
      </c>
      <c r="AS30" s="5">
        <v>3028.07989111592</v>
      </c>
      <c r="AT30" s="5">
        <v>3172.7120996366102</v>
      </c>
      <c r="AU30" s="5">
        <v>3446.1784066284799</v>
      </c>
      <c r="AV30" s="5">
        <v>2816.8687800044499</v>
      </c>
      <c r="AW30" s="5">
        <v>2765.0951045533998</v>
      </c>
      <c r="AX30" s="5">
        <v>2895.3396603401402</v>
      </c>
      <c r="AY30" s="5">
        <v>3021.7838691432398</v>
      </c>
      <c r="AZ30" s="5">
        <v>2950.2211290945202</v>
      </c>
      <c r="BA30" s="5">
        <v>2855.94520249577</v>
      </c>
      <c r="BB30" s="5">
        <v>3042.7120565651499</v>
      </c>
      <c r="BC30" s="5">
        <v>3177.5966534333002</v>
      </c>
      <c r="BD30" s="5">
        <v>2830.0484003515398</v>
      </c>
      <c r="BE30" s="5">
        <v>2920.5375647450101</v>
      </c>
      <c r="BF30" s="5">
        <v>3446.3592376026099</v>
      </c>
      <c r="BG30" s="5">
        <v>3643.9789067159199</v>
      </c>
      <c r="BH30" s="5">
        <v>3985.9863207787598</v>
      </c>
      <c r="BI30" s="5">
        <v>3566.0006589476202</v>
      </c>
      <c r="BJ30" s="5">
        <v>2772.3328494447201</v>
      </c>
      <c r="BK30" s="5">
        <v>2865.03882477144</v>
      </c>
      <c r="BL30" s="5">
        <v>3035.48239671172</v>
      </c>
      <c r="BM30" s="5">
        <v>3037.4047624586201</v>
      </c>
      <c r="BN30" s="5">
        <v>3089.853960077</v>
      </c>
      <c r="BO30" s="5">
        <v>3051.4642096042799</v>
      </c>
      <c r="BP30" s="5">
        <v>3445.3172651781101</v>
      </c>
      <c r="BQ30" s="5">
        <v>3563.59793775667</v>
      </c>
      <c r="BR30" s="5">
        <v>3637.2160608825998</v>
      </c>
      <c r="BS30" s="5">
        <v>3615.42860494971</v>
      </c>
      <c r="BT30" s="5">
        <v>3630.75630905662</v>
      </c>
      <c r="BU30" s="5">
        <v>3405.5130024292698</v>
      </c>
      <c r="BV30" s="5">
        <v>2746.4756562377302</v>
      </c>
      <c r="BW30" s="5">
        <v>2895.8233281310199</v>
      </c>
      <c r="BX30" s="5">
        <v>2884.3040540741699</v>
      </c>
      <c r="BY30" s="5">
        <v>3021.54644167283</v>
      </c>
      <c r="BZ30" s="5">
        <v>2810.4898326661701</v>
      </c>
      <c r="CA30" s="5">
        <v>2848.0672753366298</v>
      </c>
      <c r="CB30" s="5">
        <v>3135.3600008431199</v>
      </c>
      <c r="CC30" s="5">
        <v>3624.4532063084098</v>
      </c>
      <c r="CD30" s="5">
        <v>3422.8248212768399</v>
      </c>
      <c r="CE30" s="5">
        <v>3925.8142768808698</v>
      </c>
      <c r="CF30" s="5">
        <v>3496.8841500827598</v>
      </c>
      <c r="CG30" s="5">
        <v>3219.9369750712199</v>
      </c>
      <c r="CH30" s="5">
        <v>2964.6167043137002</v>
      </c>
      <c r="CI30" s="5">
        <v>2824.98176940542</v>
      </c>
      <c r="CJ30" s="5">
        <v>2771.4813808256599</v>
      </c>
      <c r="CK30" s="5">
        <v>2913.3778698547699</v>
      </c>
      <c r="CL30" s="5">
        <v>3561.9040613020402</v>
      </c>
      <c r="CM30" s="5">
        <v>3499.80419918608</v>
      </c>
      <c r="CN30" s="5">
        <v>3091.9584486303102</v>
      </c>
      <c r="CO30" s="5">
        <v>3551.5125138182698</v>
      </c>
      <c r="CP30" s="4"/>
      <c r="CQ30" s="4"/>
      <c r="CR30" s="4"/>
      <c r="CS30" s="4"/>
    </row>
    <row r="31" spans="1:97" ht="15" customHeight="1" x14ac:dyDescent="0.25">
      <c r="A31" s="6">
        <v>25</v>
      </c>
      <c r="B31" s="5">
        <v>2875.2867997254398</v>
      </c>
      <c r="C31" s="5">
        <v>2981.3518371107102</v>
      </c>
      <c r="D31" s="5">
        <v>2897.0702808641499</v>
      </c>
      <c r="E31" s="5">
        <v>3023.89956712093</v>
      </c>
      <c r="F31" s="5">
        <v>2806.4254220100001</v>
      </c>
      <c r="G31" s="5">
        <v>2694.1338932397898</v>
      </c>
      <c r="H31" s="5">
        <v>3200.9822229199299</v>
      </c>
      <c r="I31" s="5">
        <v>3300.7271580092502</v>
      </c>
      <c r="J31" s="5">
        <v>3147.83365295778</v>
      </c>
      <c r="K31" s="5">
        <v>3489.4575522236401</v>
      </c>
      <c r="L31" s="5">
        <v>3510.6156746254601</v>
      </c>
      <c r="M31" s="5">
        <v>3018.3164123932002</v>
      </c>
      <c r="N31" s="5">
        <v>2795.1983665162402</v>
      </c>
      <c r="O31" s="5">
        <v>3207.4083367652302</v>
      </c>
      <c r="P31" s="5">
        <v>3217.40891998406</v>
      </c>
      <c r="Q31" s="5">
        <v>3134.1601689491199</v>
      </c>
      <c r="R31" s="5">
        <v>2859.5775271980201</v>
      </c>
      <c r="S31" s="5">
        <v>2750.1649079577101</v>
      </c>
      <c r="T31" s="5">
        <v>3245.5290645240302</v>
      </c>
      <c r="U31" s="5">
        <v>3399.2864887432002</v>
      </c>
      <c r="V31" s="5">
        <v>3556.1472758571699</v>
      </c>
      <c r="W31" s="5">
        <v>3570.5452045214001</v>
      </c>
      <c r="X31" s="5">
        <v>3329.4468478233198</v>
      </c>
      <c r="Y31" s="5">
        <v>3390.3153777002199</v>
      </c>
      <c r="Z31" s="5">
        <v>2966.7099124064998</v>
      </c>
      <c r="AA31" s="5">
        <v>3602.3120938380698</v>
      </c>
      <c r="AB31" s="5">
        <v>3131.89100657577</v>
      </c>
      <c r="AC31" s="5">
        <v>3049.6692373545502</v>
      </c>
      <c r="AD31" s="5">
        <v>2723.7082181175001</v>
      </c>
      <c r="AE31" s="5">
        <v>3235.73175449174</v>
      </c>
      <c r="AF31" s="5">
        <v>3783.6782352703899</v>
      </c>
      <c r="AG31" s="5">
        <v>3645.79846282771</v>
      </c>
      <c r="AH31" s="5">
        <v>3915.3603099882598</v>
      </c>
      <c r="AI31" s="5">
        <v>3326.58129551497</v>
      </c>
      <c r="AJ31" s="5">
        <v>2780.1961960764002</v>
      </c>
      <c r="AK31" s="5">
        <v>3816.8305478605698</v>
      </c>
      <c r="AL31" s="5">
        <v>2813.0747792382899</v>
      </c>
      <c r="AM31" s="5">
        <v>2973.9500234973498</v>
      </c>
      <c r="AN31" s="5">
        <v>2928.0266196318698</v>
      </c>
      <c r="AO31" s="5">
        <v>3160.89710144324</v>
      </c>
      <c r="AP31" s="5">
        <v>2772.8218480564301</v>
      </c>
      <c r="AQ31" s="5">
        <v>2780.7486521846999</v>
      </c>
      <c r="AR31" s="5">
        <v>3114.6721937626598</v>
      </c>
      <c r="AS31" s="5">
        <v>3204.5095215249098</v>
      </c>
      <c r="AT31" s="5">
        <v>3486.4649886675702</v>
      </c>
      <c r="AU31" s="5">
        <v>3685.0058908541</v>
      </c>
      <c r="AV31" s="5">
        <v>2822.0794690438902</v>
      </c>
      <c r="AW31" s="5">
        <v>2770.9274630024202</v>
      </c>
      <c r="AX31" s="5">
        <v>2920.2518032047101</v>
      </c>
      <c r="AY31" s="5">
        <v>3057.0831617976701</v>
      </c>
      <c r="AZ31" s="5">
        <v>3027.0062674215001</v>
      </c>
      <c r="BA31" s="5">
        <v>2906.4768819010001</v>
      </c>
      <c r="BB31" s="5">
        <v>3230.0252008962598</v>
      </c>
      <c r="BC31" s="5">
        <v>3365.60294464663</v>
      </c>
      <c r="BD31" s="5">
        <v>2834.7214799282501</v>
      </c>
      <c r="BE31" s="5">
        <v>2933.9303484152001</v>
      </c>
      <c r="BF31" s="5">
        <v>3718.03064403802</v>
      </c>
      <c r="BG31" s="5">
        <v>4046.1951013603698</v>
      </c>
      <c r="BH31" s="5">
        <v>4416.9745262305196</v>
      </c>
      <c r="BI31" s="5">
        <v>3902.3029577846901</v>
      </c>
      <c r="BJ31" s="5">
        <v>2803.45442324122</v>
      </c>
      <c r="BK31" s="5">
        <v>2941.3550947807398</v>
      </c>
      <c r="BL31" s="5">
        <v>3215.4374429652698</v>
      </c>
      <c r="BM31" s="5">
        <v>3232.61420901667</v>
      </c>
      <c r="BN31" s="5">
        <v>3261.4050670741899</v>
      </c>
      <c r="BO31" s="5">
        <v>3221.5360375443101</v>
      </c>
      <c r="BP31" s="5">
        <v>3748.0580487737402</v>
      </c>
      <c r="BQ31" s="5">
        <v>3908.3564049880101</v>
      </c>
      <c r="BR31" s="5">
        <v>4041.2847014016702</v>
      </c>
      <c r="BS31" s="5">
        <v>3934.9588264510899</v>
      </c>
      <c r="BT31" s="5">
        <v>3968.4220259661702</v>
      </c>
      <c r="BU31" s="5">
        <v>3742.5227928406298</v>
      </c>
      <c r="BV31" s="5">
        <v>2758.6617754536501</v>
      </c>
      <c r="BW31" s="5">
        <v>2943.58331157269</v>
      </c>
      <c r="BX31" s="5">
        <v>2985.9935271342501</v>
      </c>
      <c r="BY31" s="5">
        <v>3196.4538955109401</v>
      </c>
      <c r="BZ31" s="5">
        <v>2848.1141502687601</v>
      </c>
      <c r="CA31" s="5">
        <v>2884.7963107298001</v>
      </c>
      <c r="CB31" s="5">
        <v>3409.9631641561</v>
      </c>
      <c r="CC31" s="5">
        <v>4030.2254645501798</v>
      </c>
      <c r="CD31" s="5">
        <v>3784.8731166573002</v>
      </c>
      <c r="CE31" s="5">
        <v>4333.79695271323</v>
      </c>
      <c r="CF31" s="5">
        <v>3728.5804623489798</v>
      </c>
      <c r="CG31" s="5">
        <v>3546.9883732722601</v>
      </c>
      <c r="CH31" s="5">
        <v>3156.7035487226099</v>
      </c>
      <c r="CI31" s="5">
        <v>2912.58539839881</v>
      </c>
      <c r="CJ31" s="5">
        <v>2791.26240983147</v>
      </c>
      <c r="CK31" s="5">
        <v>2993.3685239207998</v>
      </c>
      <c r="CL31" s="5">
        <v>4006.5713206703799</v>
      </c>
      <c r="CM31" s="5">
        <v>3785.1203159923998</v>
      </c>
      <c r="CN31" s="5">
        <v>3380.1626304920801</v>
      </c>
      <c r="CO31" s="5">
        <v>3958.4724429458902</v>
      </c>
      <c r="CP31" s="4"/>
      <c r="CQ31" s="4"/>
      <c r="CR31" s="4"/>
      <c r="CS31" s="4"/>
    </row>
    <row r="32" spans="1:97" ht="15" customHeight="1" x14ac:dyDescent="0.25">
      <c r="A32" s="6">
        <v>26</v>
      </c>
      <c r="B32" s="5">
        <v>2915.20200032819</v>
      </c>
      <c r="C32" s="5">
        <v>3059.0674388959401</v>
      </c>
      <c r="D32" s="5">
        <v>2938.66098355641</v>
      </c>
      <c r="E32" s="5">
        <v>3122.4576385717701</v>
      </c>
      <c r="F32" s="5">
        <v>2854.8304999736301</v>
      </c>
      <c r="G32" s="5">
        <v>2711.18110870798</v>
      </c>
      <c r="H32" s="5">
        <v>3400.4431344592299</v>
      </c>
      <c r="I32" s="5">
        <v>3548.8902868596901</v>
      </c>
      <c r="J32" s="5">
        <v>3304.2860782819598</v>
      </c>
      <c r="K32" s="5">
        <v>3740.7594711770998</v>
      </c>
      <c r="L32" s="5">
        <v>3795.6720968432001</v>
      </c>
      <c r="M32" s="5">
        <v>3252.6479875056398</v>
      </c>
      <c r="N32" s="5">
        <v>2799.4865935914499</v>
      </c>
      <c r="O32" s="5">
        <v>3327.8460314229301</v>
      </c>
      <c r="P32" s="5">
        <v>3320.8036246761499</v>
      </c>
      <c r="Q32" s="5">
        <v>3253.5807619761099</v>
      </c>
      <c r="R32" s="5">
        <v>2920.3566311060299</v>
      </c>
      <c r="S32" s="5">
        <v>2761.8216641654299</v>
      </c>
      <c r="T32" s="5">
        <v>3424.8165476310601</v>
      </c>
      <c r="U32" s="5">
        <v>3661.7097949149302</v>
      </c>
      <c r="V32" s="5">
        <v>3839.02767550419</v>
      </c>
      <c r="W32" s="5">
        <v>3822.19342134304</v>
      </c>
      <c r="X32" s="5">
        <v>3562.6276293352998</v>
      </c>
      <c r="Y32" s="5">
        <v>3613.2190255778801</v>
      </c>
      <c r="Z32" s="5">
        <v>3067.7323872421798</v>
      </c>
      <c r="AA32" s="5">
        <v>3623.1273178942001</v>
      </c>
      <c r="AB32" s="5">
        <v>3222.82443362803</v>
      </c>
      <c r="AC32" s="5">
        <v>3182.0383485606499</v>
      </c>
      <c r="AD32" s="5">
        <v>2740.9649420862402</v>
      </c>
      <c r="AE32" s="5">
        <v>3405.42302008254</v>
      </c>
      <c r="AF32" s="5">
        <v>4106.1841808054696</v>
      </c>
      <c r="AG32" s="5">
        <v>3960.4282116090399</v>
      </c>
      <c r="AH32" s="5">
        <v>4325.1093486253103</v>
      </c>
      <c r="AI32" s="5">
        <v>3531.8892991949101</v>
      </c>
      <c r="AJ32" s="5">
        <v>2785.3792045065202</v>
      </c>
      <c r="AK32" s="5">
        <v>4160.5599082209401</v>
      </c>
      <c r="AL32" s="5">
        <v>2887.2767963886799</v>
      </c>
      <c r="AM32" s="5">
        <v>3052.3576929920901</v>
      </c>
      <c r="AN32" s="5">
        <v>3015.8386279490501</v>
      </c>
      <c r="AO32" s="5">
        <v>3244.2510129335301</v>
      </c>
      <c r="AP32" s="5">
        <v>2801.7062017742401</v>
      </c>
      <c r="AQ32" s="5">
        <v>2826.2138077957602</v>
      </c>
      <c r="AR32" s="5">
        <v>3251.9315401673498</v>
      </c>
      <c r="AS32" s="5">
        <v>3390.2995694013498</v>
      </c>
      <c r="AT32" s="5">
        <v>3785.8989583501698</v>
      </c>
      <c r="AU32" s="5">
        <v>3981.3726179741702</v>
      </c>
      <c r="AV32" s="5">
        <v>2838.0955864863599</v>
      </c>
      <c r="AW32" s="5">
        <v>2773.4854241201501</v>
      </c>
      <c r="AX32" s="5">
        <v>2970.9783994254899</v>
      </c>
      <c r="AY32" s="5">
        <v>3132.3155430294401</v>
      </c>
      <c r="AZ32" s="5">
        <v>3152.3221990888201</v>
      </c>
      <c r="BA32" s="5">
        <v>2972.5730315094202</v>
      </c>
      <c r="BB32" s="5">
        <v>3481.3860693843098</v>
      </c>
      <c r="BC32" s="5">
        <v>3570.64965124112</v>
      </c>
      <c r="BD32" s="5">
        <v>2851.3918338517201</v>
      </c>
      <c r="BE32" s="5">
        <v>2970.20841932445</v>
      </c>
      <c r="BF32" s="5">
        <v>4014.1273188903801</v>
      </c>
      <c r="BG32" s="5">
        <v>4420.8508102441201</v>
      </c>
      <c r="BH32" s="5">
        <v>4913.5362929534103</v>
      </c>
      <c r="BI32" s="5">
        <v>4245.7118140256098</v>
      </c>
      <c r="BJ32" s="5">
        <v>2853.2976095157701</v>
      </c>
      <c r="BK32" s="5">
        <v>3071.0210564885201</v>
      </c>
      <c r="BL32" s="5">
        <v>3466.4824367320298</v>
      </c>
      <c r="BM32" s="5">
        <v>3521.57479816354</v>
      </c>
      <c r="BN32" s="5">
        <v>3507.1384967809299</v>
      </c>
      <c r="BO32" s="5">
        <v>3492.1973712396798</v>
      </c>
      <c r="BP32" s="5">
        <v>4061.1370464659199</v>
      </c>
      <c r="BQ32" s="5">
        <v>4268.3979780651698</v>
      </c>
      <c r="BR32" s="5">
        <v>4400.3717523048799</v>
      </c>
      <c r="BS32" s="5">
        <v>4295.1297534903597</v>
      </c>
      <c r="BT32" s="5">
        <v>4317.2617956971699</v>
      </c>
      <c r="BU32" s="5">
        <v>4027.2385170226498</v>
      </c>
      <c r="BV32" s="5">
        <v>2786.1023864444201</v>
      </c>
      <c r="BW32" s="5">
        <v>3047.7071144276501</v>
      </c>
      <c r="BX32" s="5">
        <v>3148.22995700616</v>
      </c>
      <c r="BY32" s="5">
        <v>3449.5999304474799</v>
      </c>
      <c r="BZ32" s="5">
        <v>2922.02905505341</v>
      </c>
      <c r="CA32" s="5">
        <v>2962.6117054070401</v>
      </c>
      <c r="CB32" s="5">
        <v>3824.3990177700798</v>
      </c>
      <c r="CC32" s="5">
        <v>4367.30200200537</v>
      </c>
      <c r="CD32" s="5">
        <v>4086.4524033075199</v>
      </c>
      <c r="CE32" s="5">
        <v>4786.8572362178602</v>
      </c>
      <c r="CF32" s="5">
        <v>3996.7630665352899</v>
      </c>
      <c r="CG32" s="5">
        <v>3837.0091473295001</v>
      </c>
      <c r="CH32" s="5">
        <v>3443.8998564778799</v>
      </c>
      <c r="CI32" s="5">
        <v>3075.9520811970101</v>
      </c>
      <c r="CJ32" s="5">
        <v>2828.6518963315898</v>
      </c>
      <c r="CK32" s="5">
        <v>3146.6894069815899</v>
      </c>
      <c r="CL32" s="5">
        <v>4369.1427289173098</v>
      </c>
      <c r="CM32" s="5">
        <v>4118.8647673298601</v>
      </c>
      <c r="CN32" s="5">
        <v>3763.9214116342</v>
      </c>
      <c r="CO32" s="5">
        <v>4301.8747221684298</v>
      </c>
      <c r="CP32" s="4"/>
      <c r="CQ32" s="4"/>
      <c r="CR32" s="4"/>
      <c r="CS32" s="4"/>
    </row>
    <row r="33" spans="1:97" ht="15" customHeight="1" x14ac:dyDescent="0.25">
      <c r="A33" s="6">
        <v>27</v>
      </c>
      <c r="B33" s="5">
        <v>2984.5230165398898</v>
      </c>
      <c r="C33" s="5">
        <v>3200.7420675302801</v>
      </c>
      <c r="D33" s="5">
        <v>3016.5511996106302</v>
      </c>
      <c r="E33" s="5">
        <v>3292.0717385626599</v>
      </c>
      <c r="F33" s="5">
        <v>2942.06035099578</v>
      </c>
      <c r="G33" s="5">
        <v>2739.9459972978002</v>
      </c>
      <c r="H33" s="5">
        <v>3699.9443751682602</v>
      </c>
      <c r="I33" s="5">
        <v>3946.5440173647498</v>
      </c>
      <c r="J33" s="5">
        <v>3555.2333884414502</v>
      </c>
      <c r="K33" s="5">
        <v>4176.4000821689297</v>
      </c>
      <c r="L33" s="5">
        <v>4269.6591089693202</v>
      </c>
      <c r="M33" s="5">
        <v>3589.1512848100701</v>
      </c>
      <c r="N33" s="5">
        <v>2796.70210862166</v>
      </c>
      <c r="O33" s="5">
        <v>3500.73604198149</v>
      </c>
      <c r="P33" s="5">
        <v>3469.2504661078401</v>
      </c>
      <c r="Q33" s="5">
        <v>3449.11478226483</v>
      </c>
      <c r="R33" s="5">
        <v>3040.4840264498798</v>
      </c>
      <c r="S33" s="5">
        <v>2779.9478165061801</v>
      </c>
      <c r="T33" s="5">
        <v>3723.22707280335</v>
      </c>
      <c r="U33" s="5">
        <v>4044.0457293006102</v>
      </c>
      <c r="V33" s="5">
        <v>4322.3216083889001</v>
      </c>
      <c r="W33" s="5">
        <v>4246.0053878208901</v>
      </c>
      <c r="X33" s="5">
        <v>3942.8166691535298</v>
      </c>
      <c r="Y33" s="5">
        <v>4015.5390488933699</v>
      </c>
      <c r="Z33" s="5">
        <v>3251.3560971033298</v>
      </c>
      <c r="AA33" s="5">
        <v>3646.3386205305901</v>
      </c>
      <c r="AB33" s="5">
        <v>3367.6031114398202</v>
      </c>
      <c r="AC33" s="5">
        <v>3384.4806473021599</v>
      </c>
      <c r="AD33" s="5">
        <v>2775.22963943388</v>
      </c>
      <c r="AE33" s="5">
        <v>3700.6072370642701</v>
      </c>
      <c r="AF33" s="5">
        <v>4632.9499300345296</v>
      </c>
      <c r="AG33" s="5">
        <v>4466.9118290204897</v>
      </c>
      <c r="AH33" s="5">
        <v>4942.4145501876901</v>
      </c>
      <c r="AI33" s="5">
        <v>3873.1762039351001</v>
      </c>
      <c r="AJ33" s="5">
        <v>2781.3472937181</v>
      </c>
      <c r="AK33" s="5">
        <v>4691.1202419265501</v>
      </c>
      <c r="AL33" s="5">
        <v>3029.4653140468199</v>
      </c>
      <c r="AM33" s="5">
        <v>3166.39605831266</v>
      </c>
      <c r="AN33" s="5">
        <v>3149.7408340235602</v>
      </c>
      <c r="AO33" s="5">
        <v>3372.3624070207502</v>
      </c>
      <c r="AP33" s="5">
        <v>2845.63279660117</v>
      </c>
      <c r="AQ33" s="5">
        <v>2905.3536896169599</v>
      </c>
      <c r="AR33" s="5">
        <v>3399.3670232520599</v>
      </c>
      <c r="AS33" s="5">
        <v>3684.1601787571699</v>
      </c>
      <c r="AT33" s="5">
        <v>4191.1787134235001</v>
      </c>
      <c r="AU33" s="5">
        <v>4412.1121644882496</v>
      </c>
      <c r="AV33" s="5">
        <v>2861.2299298072398</v>
      </c>
      <c r="AW33" s="5">
        <v>2786.1790522603901</v>
      </c>
      <c r="AX33" s="5">
        <v>3065.2053557324798</v>
      </c>
      <c r="AY33" s="5">
        <v>3265.8634602352199</v>
      </c>
      <c r="AZ33" s="5">
        <v>3329.7050181965401</v>
      </c>
      <c r="BA33" s="5">
        <v>3082.0456825239899</v>
      </c>
      <c r="BB33" s="5">
        <v>3787.07726973852</v>
      </c>
      <c r="BC33" s="5">
        <v>3882.7422813142998</v>
      </c>
      <c r="BD33" s="5">
        <v>2885.65128275605</v>
      </c>
      <c r="BE33" s="5">
        <v>3030.8815433924001</v>
      </c>
      <c r="BF33" s="5">
        <v>4487.8567898849396</v>
      </c>
      <c r="BG33" s="5">
        <v>5019.3900052715999</v>
      </c>
      <c r="BH33" s="5">
        <v>5570.5990921824896</v>
      </c>
      <c r="BI33" s="5">
        <v>4794.1789452130197</v>
      </c>
      <c r="BJ33" s="5">
        <v>2940.46499804625</v>
      </c>
      <c r="BK33" s="5">
        <v>3282.4645695345798</v>
      </c>
      <c r="BL33" s="5">
        <v>3783.1963486919299</v>
      </c>
      <c r="BM33" s="5">
        <v>3870.99304124429</v>
      </c>
      <c r="BN33" s="5">
        <v>3810.9648691713201</v>
      </c>
      <c r="BO33" s="5">
        <v>3807.1672436558501</v>
      </c>
      <c r="BP33" s="5">
        <v>4548.8831093869603</v>
      </c>
      <c r="BQ33" s="5">
        <v>4848.0041749064303</v>
      </c>
      <c r="BR33" s="5">
        <v>4958.1610884612801</v>
      </c>
      <c r="BS33" s="5">
        <v>4810.04351455498</v>
      </c>
      <c r="BT33" s="5">
        <v>4838.6389473348399</v>
      </c>
      <c r="BU33" s="5">
        <v>4466.1667844837402</v>
      </c>
      <c r="BV33" s="5">
        <v>2839.4185886626501</v>
      </c>
      <c r="BW33" s="5">
        <v>3222.5731763679</v>
      </c>
      <c r="BX33" s="5">
        <v>3373.14243964036</v>
      </c>
      <c r="BY33" s="5">
        <v>3769.5609761389701</v>
      </c>
      <c r="BZ33" s="5">
        <v>3062.0570864066599</v>
      </c>
      <c r="CA33" s="5">
        <v>3103.9722792743501</v>
      </c>
      <c r="CB33" s="5">
        <v>4262.6251656618797</v>
      </c>
      <c r="CC33" s="5">
        <v>4895.2723414564698</v>
      </c>
      <c r="CD33" s="5">
        <v>4589.5128417432898</v>
      </c>
      <c r="CE33" s="5">
        <v>5389.0403111404803</v>
      </c>
      <c r="CF33" s="5">
        <v>4381.3000578625697</v>
      </c>
      <c r="CG33" s="5">
        <v>4234.0359369095104</v>
      </c>
      <c r="CH33" s="5">
        <v>3790.47041936491</v>
      </c>
      <c r="CI33" s="5">
        <v>3341.7379861464701</v>
      </c>
      <c r="CJ33" s="5">
        <v>2907.6539156962399</v>
      </c>
      <c r="CK33" s="5">
        <v>3401.1757759934999</v>
      </c>
      <c r="CL33" s="5">
        <v>4911.6309131338803</v>
      </c>
      <c r="CM33" s="5">
        <v>4585.7689568884598</v>
      </c>
      <c r="CN33" s="5">
        <v>4148.6209173930501</v>
      </c>
      <c r="CO33" s="5">
        <v>4818.8604816105499</v>
      </c>
      <c r="CP33" s="4"/>
      <c r="CQ33" s="4"/>
      <c r="CR33" s="4"/>
      <c r="CS33" s="4"/>
    </row>
    <row r="34" spans="1:97" ht="15" customHeight="1" x14ac:dyDescent="0.25">
      <c r="A34" s="6">
        <v>28</v>
      </c>
      <c r="B34" s="5">
        <v>3070.5522757810099</v>
      </c>
      <c r="C34" s="5">
        <v>3355.5068333145</v>
      </c>
      <c r="D34" s="5">
        <v>3101.6841210990601</v>
      </c>
      <c r="E34" s="5">
        <v>3470.9613597305502</v>
      </c>
      <c r="F34" s="5">
        <v>3061.6013249765401</v>
      </c>
      <c r="G34" s="5">
        <v>2789.9491722861198</v>
      </c>
      <c r="H34" s="5">
        <v>4057.5360940359401</v>
      </c>
      <c r="I34" s="5">
        <v>4320.8190382028497</v>
      </c>
      <c r="J34" s="5">
        <v>3866.2006863780398</v>
      </c>
      <c r="K34" s="5">
        <v>4657.4673694896701</v>
      </c>
      <c r="L34" s="5">
        <v>4735.7077336210205</v>
      </c>
      <c r="M34" s="5">
        <v>3863.4493624264801</v>
      </c>
      <c r="N34" s="5">
        <v>2813.9606403254202</v>
      </c>
      <c r="O34" s="5">
        <v>3667.9978798692</v>
      </c>
      <c r="P34" s="5">
        <v>3647.6357843844598</v>
      </c>
      <c r="Q34" s="5">
        <v>3628.4990122180602</v>
      </c>
      <c r="R34" s="5">
        <v>3191.3574231020102</v>
      </c>
      <c r="S34" s="5">
        <v>2820.8733657491098</v>
      </c>
      <c r="T34" s="5">
        <v>4076.4104012509001</v>
      </c>
      <c r="U34" s="5">
        <v>4435.7360785646097</v>
      </c>
      <c r="V34" s="5">
        <v>4816.4365843475598</v>
      </c>
      <c r="W34" s="5">
        <v>4720.1285703575204</v>
      </c>
      <c r="X34" s="5">
        <v>4311.8466552722302</v>
      </c>
      <c r="Y34" s="5">
        <v>4463.44562650631</v>
      </c>
      <c r="Z34" s="5">
        <v>3433.7758124269899</v>
      </c>
      <c r="AA34" s="5">
        <v>3664.17269715986</v>
      </c>
      <c r="AB34" s="5">
        <v>3512.4899442954802</v>
      </c>
      <c r="AC34" s="5">
        <v>3570.7307529795999</v>
      </c>
      <c r="AD34" s="5">
        <v>2840.3983358487499</v>
      </c>
      <c r="AE34" s="5">
        <v>4056.4670525235101</v>
      </c>
      <c r="AF34" s="5">
        <v>5163.7099098053004</v>
      </c>
      <c r="AG34" s="5">
        <v>4966.9755595065699</v>
      </c>
      <c r="AH34" s="5">
        <v>5514.6300981121303</v>
      </c>
      <c r="AI34" s="5">
        <v>4293.6016222676599</v>
      </c>
      <c r="AJ34" s="5">
        <v>2788.1781327280401</v>
      </c>
      <c r="AK34" s="5">
        <v>5186.7683488160401</v>
      </c>
      <c r="AL34" s="5">
        <v>3225.1648357030199</v>
      </c>
      <c r="AM34" s="5">
        <v>3276.1372129737401</v>
      </c>
      <c r="AN34" s="5">
        <v>3281.6703260139898</v>
      </c>
      <c r="AO34" s="5">
        <v>3510.7277432446199</v>
      </c>
      <c r="AP34" s="5">
        <v>2914.0074968501199</v>
      </c>
      <c r="AQ34" s="5">
        <v>3040.4668599687102</v>
      </c>
      <c r="AR34" s="5">
        <v>3538.8456558166999</v>
      </c>
      <c r="AS34" s="5">
        <v>4007.7036117152402</v>
      </c>
      <c r="AT34" s="5">
        <v>4643.0195474591801</v>
      </c>
      <c r="AU34" s="5">
        <v>4822.1534729879204</v>
      </c>
      <c r="AV34" s="5">
        <v>2903.2477708905499</v>
      </c>
      <c r="AW34" s="5">
        <v>2812.2886448764498</v>
      </c>
      <c r="AX34" s="5">
        <v>3232.0601890930802</v>
      </c>
      <c r="AY34" s="5">
        <v>3463.0926653514298</v>
      </c>
      <c r="AZ34" s="5">
        <v>3500.7049057650802</v>
      </c>
      <c r="BA34" s="5">
        <v>3203.0123224712302</v>
      </c>
      <c r="BB34" s="5">
        <v>4106.8275292442004</v>
      </c>
      <c r="BC34" s="5">
        <v>4256.46216217251</v>
      </c>
      <c r="BD34" s="5">
        <v>2947.6626285140201</v>
      </c>
      <c r="BE34" s="5">
        <v>3141.5248138023499</v>
      </c>
      <c r="BF34" s="5">
        <v>4951.5958665921598</v>
      </c>
      <c r="BG34" s="5">
        <v>5610.1994450646698</v>
      </c>
      <c r="BH34" s="5">
        <v>6129.7233298287001</v>
      </c>
      <c r="BI34" s="5">
        <v>5305.8883286179698</v>
      </c>
      <c r="BJ34" s="5">
        <v>3034.7051471947302</v>
      </c>
      <c r="BK34" s="5">
        <v>3494.9388603246898</v>
      </c>
      <c r="BL34" s="5">
        <v>4102.98646156424</v>
      </c>
      <c r="BM34" s="5">
        <v>4199.0716531636899</v>
      </c>
      <c r="BN34" s="5">
        <v>4100.8124698994898</v>
      </c>
      <c r="BO34" s="5">
        <v>4099.2539285177299</v>
      </c>
      <c r="BP34" s="5">
        <v>5005.3352122367496</v>
      </c>
      <c r="BQ34" s="5">
        <v>5394.2812929756601</v>
      </c>
      <c r="BR34" s="5">
        <v>5496.5720925555597</v>
      </c>
      <c r="BS34" s="5">
        <v>5262.8957959999098</v>
      </c>
      <c r="BT34" s="5">
        <v>5305.2542894254502</v>
      </c>
      <c r="BU34" s="5">
        <v>4900.3508057568397</v>
      </c>
      <c r="BV34" s="5">
        <v>2936.9008586322998</v>
      </c>
      <c r="BW34" s="5">
        <v>3497.1138900061201</v>
      </c>
      <c r="BX34" s="5">
        <v>3570.8186255609999</v>
      </c>
      <c r="BY34" s="5">
        <v>4067.71383026475</v>
      </c>
      <c r="BZ34" s="5">
        <v>3287.02835556931</v>
      </c>
      <c r="CA34" s="5">
        <v>3336.4045676750502</v>
      </c>
      <c r="CB34" s="5">
        <v>4670.5460776743603</v>
      </c>
      <c r="CC34" s="5">
        <v>5414.8157161277604</v>
      </c>
      <c r="CD34" s="5">
        <v>5111.1591646329998</v>
      </c>
      <c r="CE34" s="5">
        <v>5900.4712377771402</v>
      </c>
      <c r="CF34" s="5">
        <v>4720.9687094225901</v>
      </c>
      <c r="CG34" s="5">
        <v>4689.1739729843803</v>
      </c>
      <c r="CH34" s="5">
        <v>4108.56276452559</v>
      </c>
      <c r="CI34" s="5">
        <v>3631.2978631736901</v>
      </c>
      <c r="CJ34" s="5">
        <v>3046.5155151092399</v>
      </c>
      <c r="CK34" s="5">
        <v>3658.52935170607</v>
      </c>
      <c r="CL34" s="5">
        <v>5421.8810776610899</v>
      </c>
      <c r="CM34" s="5">
        <v>4985.7776800698903</v>
      </c>
      <c r="CN34" s="5">
        <v>4518.5299416795897</v>
      </c>
      <c r="CO34" s="5">
        <v>5318.1965840576104</v>
      </c>
      <c r="CP34" s="4"/>
      <c r="CQ34" s="4"/>
      <c r="CR34" s="4"/>
      <c r="CS34" s="4"/>
    </row>
    <row r="35" spans="1:97" ht="15" customHeight="1" x14ac:dyDescent="0.25">
      <c r="A35" s="6">
        <v>29</v>
      </c>
      <c r="B35" s="5">
        <v>3187.4536102007801</v>
      </c>
      <c r="C35" s="5">
        <v>3581.6721504751499</v>
      </c>
      <c r="D35" s="5">
        <v>3228.25485448871</v>
      </c>
      <c r="E35" s="5">
        <v>3733.9382326893201</v>
      </c>
      <c r="F35" s="5">
        <v>3227.82535368144</v>
      </c>
      <c r="G35" s="5">
        <v>2882.8742585815298</v>
      </c>
      <c r="H35" s="5">
        <v>4570.4374777694202</v>
      </c>
      <c r="I35" s="5">
        <v>4707.9352983021799</v>
      </c>
      <c r="J35" s="5">
        <v>4319.2726664620404</v>
      </c>
      <c r="K35" s="5">
        <v>5205.2753889476398</v>
      </c>
      <c r="L35" s="5">
        <v>5210.5644726048204</v>
      </c>
      <c r="M35" s="5">
        <v>4330.7385858621701</v>
      </c>
      <c r="N35" s="5">
        <v>2829.3576292140201</v>
      </c>
      <c r="O35" s="5">
        <v>3933.5219505975001</v>
      </c>
      <c r="P35" s="5">
        <v>3938.6084850968</v>
      </c>
      <c r="Q35" s="5">
        <v>3935.79800173473</v>
      </c>
      <c r="R35" s="5">
        <v>3404.6417626481398</v>
      </c>
      <c r="S35" s="5">
        <v>2892.7153883210699</v>
      </c>
      <c r="T35" s="5">
        <v>4525.8538873777998</v>
      </c>
      <c r="U35" s="5">
        <v>4821.9649226991496</v>
      </c>
      <c r="V35" s="5">
        <v>5305.50708094128</v>
      </c>
      <c r="W35" s="5">
        <v>5257.8601948895102</v>
      </c>
      <c r="X35" s="5">
        <v>4704.1905548658597</v>
      </c>
      <c r="Y35" s="5">
        <v>4963.8506139117899</v>
      </c>
      <c r="Z35" s="5">
        <v>3706.2262213223498</v>
      </c>
      <c r="AA35" s="5">
        <v>3691.7458364633299</v>
      </c>
      <c r="AB35" s="5">
        <v>3783.7838096351202</v>
      </c>
      <c r="AC35" s="5">
        <v>3879.2695905627702</v>
      </c>
      <c r="AD35" s="5">
        <v>2949.69077180672</v>
      </c>
      <c r="AE35" s="5">
        <v>4470.5938734332103</v>
      </c>
      <c r="AF35" s="5">
        <v>5693.2458896385497</v>
      </c>
      <c r="AG35" s="5">
        <v>5460.1502553498703</v>
      </c>
      <c r="AH35" s="5">
        <v>6069.4358045559502</v>
      </c>
      <c r="AI35" s="5">
        <v>4800.7939227920997</v>
      </c>
      <c r="AJ35" s="5">
        <v>2787.0906581491399</v>
      </c>
      <c r="AK35" s="5">
        <v>5661.2985219997099</v>
      </c>
      <c r="AL35" s="5">
        <v>3468.3738749794402</v>
      </c>
      <c r="AM35" s="5">
        <v>3486.3876357520599</v>
      </c>
      <c r="AN35" s="5">
        <v>3506.6889105158598</v>
      </c>
      <c r="AO35" s="5">
        <v>3659.9525925517401</v>
      </c>
      <c r="AP35" s="5">
        <v>3013.2842859186899</v>
      </c>
      <c r="AQ35" s="5">
        <v>3241.8829881493102</v>
      </c>
      <c r="AR35" s="5">
        <v>3664.4208284554002</v>
      </c>
      <c r="AS35" s="5">
        <v>4367.9583910513502</v>
      </c>
      <c r="AT35" s="5">
        <v>5226.7115191391304</v>
      </c>
      <c r="AU35" s="5">
        <v>5204.4238367466096</v>
      </c>
      <c r="AV35" s="5">
        <v>2986.2912799236701</v>
      </c>
      <c r="AW35" s="5">
        <v>2864.16628431351</v>
      </c>
      <c r="AX35" s="5">
        <v>3495.4007440062401</v>
      </c>
      <c r="AY35" s="5">
        <v>3711.48670752827</v>
      </c>
      <c r="AZ35" s="5">
        <v>3801.4319814139999</v>
      </c>
      <c r="BA35" s="5">
        <v>3396.7947193380101</v>
      </c>
      <c r="BB35" s="5">
        <v>4629.7367651300101</v>
      </c>
      <c r="BC35" s="5">
        <v>4757.9395924072396</v>
      </c>
      <c r="BD35" s="5">
        <v>3054.8813604716202</v>
      </c>
      <c r="BE35" s="5">
        <v>3327.3715540031199</v>
      </c>
      <c r="BF35" s="5">
        <v>5412.7193750937004</v>
      </c>
      <c r="BG35" s="5">
        <v>6204.9477749031203</v>
      </c>
      <c r="BH35" s="5">
        <v>6640.6170000055299</v>
      </c>
      <c r="BI35" s="5">
        <v>5804.3942062280803</v>
      </c>
      <c r="BJ35" s="5">
        <v>3174.1522689531298</v>
      </c>
      <c r="BK35" s="5">
        <v>3777.95369751011</v>
      </c>
      <c r="BL35" s="5">
        <v>4612.4755949890396</v>
      </c>
      <c r="BM35" s="5">
        <v>4712.3915540841799</v>
      </c>
      <c r="BN35" s="5">
        <v>4570.9564763754297</v>
      </c>
      <c r="BO35" s="5">
        <v>4576.8376765808598</v>
      </c>
      <c r="BP35" s="5">
        <v>5444.5630349436196</v>
      </c>
      <c r="BQ35" s="5">
        <v>5953.9863828305897</v>
      </c>
      <c r="BR35" s="5">
        <v>6041.7863840465197</v>
      </c>
      <c r="BS35" s="5">
        <v>5699.3279048726399</v>
      </c>
      <c r="BT35" s="5">
        <v>5756.4764410146199</v>
      </c>
      <c r="BU35" s="5">
        <v>5350.3798377923804</v>
      </c>
      <c r="BV35" s="5">
        <v>3118.6888273004602</v>
      </c>
      <c r="BW35" s="5">
        <v>3825.79901542776</v>
      </c>
      <c r="BX35" s="5">
        <v>3910.7826720882799</v>
      </c>
      <c r="BY35" s="5">
        <v>4557.0983649937798</v>
      </c>
      <c r="BZ35" s="5">
        <v>3623.1906181315398</v>
      </c>
      <c r="CA35" s="5">
        <v>3675.26593947947</v>
      </c>
      <c r="CB35" s="5">
        <v>5249.1222260695904</v>
      </c>
      <c r="CC35" s="5">
        <v>5938.55958949056</v>
      </c>
      <c r="CD35" s="5">
        <v>5659.9308928207101</v>
      </c>
      <c r="CE35" s="5">
        <v>6377.1810488768297</v>
      </c>
      <c r="CF35" s="5">
        <v>5058.6294123255902</v>
      </c>
      <c r="CG35" s="5">
        <v>5206.5037252862603</v>
      </c>
      <c r="CH35" s="5">
        <v>4602.1646755007496</v>
      </c>
      <c r="CI35" s="5">
        <v>3962.6659329867298</v>
      </c>
      <c r="CJ35" s="5">
        <v>3278.0533362189599</v>
      </c>
      <c r="CK35" s="5">
        <v>3978.8273672703199</v>
      </c>
      <c r="CL35" s="5">
        <v>5931.0842705164896</v>
      </c>
      <c r="CM35" s="5">
        <v>5366.8746930109201</v>
      </c>
      <c r="CN35" s="5">
        <v>5021.5793690652599</v>
      </c>
      <c r="CO35" s="5">
        <v>5830.2748325717803</v>
      </c>
      <c r="CP35" s="4"/>
      <c r="CQ35" s="4"/>
      <c r="CR35" s="4"/>
      <c r="CS35" s="4"/>
    </row>
    <row r="36" spans="1:97" ht="15" customHeight="1" x14ac:dyDescent="0.25">
      <c r="A36" s="6">
        <v>30</v>
      </c>
      <c r="B36" s="5">
        <v>3360.9964037701998</v>
      </c>
      <c r="C36" s="5">
        <v>3897.8380203731399</v>
      </c>
      <c r="D36" s="5">
        <v>3423.1516468086602</v>
      </c>
      <c r="E36" s="5">
        <v>4108.5398981585204</v>
      </c>
      <c r="F36" s="5">
        <v>3449.2015815664199</v>
      </c>
      <c r="G36" s="5">
        <v>3025.63988706499</v>
      </c>
      <c r="H36" s="5">
        <v>5082.60062030257</v>
      </c>
      <c r="I36" s="5">
        <v>5062.3095876799598</v>
      </c>
      <c r="J36" s="5">
        <v>4771.1339977021298</v>
      </c>
      <c r="K36" s="5">
        <v>5687.0009929180096</v>
      </c>
      <c r="L36" s="5">
        <v>5634.9431760272</v>
      </c>
      <c r="M36" s="5">
        <v>4926.40208116757</v>
      </c>
      <c r="N36" s="5">
        <v>2865.0419106695599</v>
      </c>
      <c r="O36" s="5">
        <v>4326.6424573428803</v>
      </c>
      <c r="P36" s="5">
        <v>4245.0832680345602</v>
      </c>
      <c r="Q36" s="5">
        <v>4361.2776239958603</v>
      </c>
      <c r="R36" s="5">
        <v>3683.1844660176398</v>
      </c>
      <c r="S36" s="5">
        <v>3027.4371890261</v>
      </c>
      <c r="T36" s="5">
        <v>4948.4850292050596</v>
      </c>
      <c r="U36" s="5">
        <v>5161.3337265390301</v>
      </c>
      <c r="V36" s="5">
        <v>5732.30572564878</v>
      </c>
      <c r="W36" s="5">
        <v>5735.9389701741802</v>
      </c>
      <c r="X36" s="5">
        <v>5075.1814567761303</v>
      </c>
      <c r="Y36" s="5">
        <v>5419.28567211666</v>
      </c>
      <c r="Z36" s="5">
        <v>4092.1533352680499</v>
      </c>
      <c r="AA36" s="5">
        <v>3713.8738794064798</v>
      </c>
      <c r="AB36" s="5">
        <v>4115.3303786776596</v>
      </c>
      <c r="AC36" s="5">
        <v>4316.29690745472</v>
      </c>
      <c r="AD36" s="5">
        <v>3139.9275501515699</v>
      </c>
      <c r="AE36" s="5">
        <v>4875.1713753227996</v>
      </c>
      <c r="AF36" s="5">
        <v>6143.6545673967703</v>
      </c>
      <c r="AG36" s="5">
        <v>5893.0893377156099</v>
      </c>
      <c r="AH36" s="5">
        <v>6545.5209862973197</v>
      </c>
      <c r="AI36" s="5">
        <v>5273.8512602024102</v>
      </c>
      <c r="AJ36" s="5">
        <v>2788.1111388272702</v>
      </c>
      <c r="AK36" s="5">
        <v>6065.1763516196897</v>
      </c>
      <c r="AL36" s="5">
        <v>3754.8508500645298</v>
      </c>
      <c r="AM36" s="5">
        <v>3719.61806904581</v>
      </c>
      <c r="AN36" s="5">
        <v>3812.2327062858799</v>
      </c>
      <c r="AO36" s="5">
        <v>3819.5178334614202</v>
      </c>
      <c r="AP36" s="5">
        <v>3143.6959023188401</v>
      </c>
      <c r="AQ36" s="5">
        <v>3475.7807438927198</v>
      </c>
      <c r="AR36" s="5">
        <v>3785.66809290124</v>
      </c>
      <c r="AS36" s="5">
        <v>4697.1103843862602</v>
      </c>
      <c r="AT36" s="5">
        <v>5765.7262850302805</v>
      </c>
      <c r="AU36" s="5">
        <v>5544.66373770261</v>
      </c>
      <c r="AV36" s="5">
        <v>3117.9329138642502</v>
      </c>
      <c r="AW36" s="5">
        <v>2958.50632156354</v>
      </c>
      <c r="AX36" s="5">
        <v>3799.1305031650099</v>
      </c>
      <c r="AY36" s="5">
        <v>4023.4790924479998</v>
      </c>
      <c r="AZ36" s="5">
        <v>4180.2788664140899</v>
      </c>
      <c r="BA36" s="5">
        <v>3611.44436610906</v>
      </c>
      <c r="BB36" s="5">
        <v>5181.5592390940201</v>
      </c>
      <c r="BC36" s="5">
        <v>5249.9136350296003</v>
      </c>
      <c r="BD36" s="5">
        <v>3258.0432119859602</v>
      </c>
      <c r="BE36" s="5">
        <v>3579.8350390615801</v>
      </c>
      <c r="BF36" s="5">
        <v>5824.0537057727897</v>
      </c>
      <c r="BG36" s="5">
        <v>6715.9168674505499</v>
      </c>
      <c r="BH36" s="5">
        <v>7072.3019339329703</v>
      </c>
      <c r="BI36" s="5">
        <v>6244.7734377521001</v>
      </c>
      <c r="BJ36" s="5">
        <v>3361.8739367524699</v>
      </c>
      <c r="BK36" s="5">
        <v>4188.6137195144702</v>
      </c>
      <c r="BL36" s="5">
        <v>5150.2352853888196</v>
      </c>
      <c r="BM36" s="5">
        <v>5262.2400668750597</v>
      </c>
      <c r="BN36" s="5">
        <v>5080.9063498789201</v>
      </c>
      <c r="BO36" s="5">
        <v>5108.0940973452998</v>
      </c>
      <c r="BP36" s="5">
        <v>5827.7184713024599</v>
      </c>
      <c r="BQ36" s="5">
        <v>6437.7476273320999</v>
      </c>
      <c r="BR36" s="5">
        <v>6494.7524878480399</v>
      </c>
      <c r="BS36" s="5">
        <v>6067.76806035135</v>
      </c>
      <c r="BT36" s="5">
        <v>6144.9635884524196</v>
      </c>
      <c r="BU36" s="5">
        <v>5738.7156750493396</v>
      </c>
      <c r="BV36" s="5">
        <v>3415.1624846360701</v>
      </c>
      <c r="BW36" s="5">
        <v>4197.2705226049002</v>
      </c>
      <c r="BX36" s="5">
        <v>4311.7892640975097</v>
      </c>
      <c r="BY36" s="5">
        <v>5086.2249003552097</v>
      </c>
      <c r="BZ36" s="5">
        <v>3957.0740611595402</v>
      </c>
      <c r="CA36" s="5">
        <v>4015.7418190277799</v>
      </c>
      <c r="CB36" s="5">
        <v>5839.9253880916003</v>
      </c>
      <c r="CC36" s="5">
        <v>6389.52654926386</v>
      </c>
      <c r="CD36" s="5">
        <v>6150.3678003469304</v>
      </c>
      <c r="CE36" s="5">
        <v>6772.2644329456998</v>
      </c>
      <c r="CF36" s="5">
        <v>5371.3146174180001</v>
      </c>
      <c r="CG36" s="5">
        <v>5682.8773168894104</v>
      </c>
      <c r="CH36" s="5">
        <v>5112.6853469671396</v>
      </c>
      <c r="CI36" s="5">
        <v>4390.4447654063197</v>
      </c>
      <c r="CJ36" s="5">
        <v>3546.1775039249701</v>
      </c>
      <c r="CK36" s="5">
        <v>4424.7934697331602</v>
      </c>
      <c r="CL36" s="5">
        <v>6351.4855736221998</v>
      </c>
      <c r="CM36" s="5">
        <v>5716.6478638936796</v>
      </c>
      <c r="CN36" s="5">
        <v>5483.6989380754703</v>
      </c>
      <c r="CO36" s="5">
        <v>6271.6771604027299</v>
      </c>
      <c r="CP36" s="4"/>
      <c r="CQ36" s="4"/>
      <c r="CR36" s="4"/>
      <c r="CS36" s="4"/>
    </row>
    <row r="37" spans="1:97" ht="15" customHeight="1" x14ac:dyDescent="0.25">
      <c r="A37" s="6">
        <v>31</v>
      </c>
      <c r="B37" s="5">
        <v>3656.0376066011199</v>
      </c>
      <c r="C37" s="5">
        <v>4388.2674976788403</v>
      </c>
      <c r="D37" s="5">
        <v>3725.0857817592801</v>
      </c>
      <c r="E37" s="5">
        <v>4657.40974819441</v>
      </c>
      <c r="F37" s="5">
        <v>3813.5013587333701</v>
      </c>
      <c r="G37" s="5">
        <v>3229.5049729274901</v>
      </c>
      <c r="H37" s="5">
        <v>5559.2192928547502</v>
      </c>
      <c r="I37" s="5">
        <v>5387.94510868622</v>
      </c>
      <c r="J37" s="5">
        <v>5205.69597292447</v>
      </c>
      <c r="K37" s="5">
        <v>6113.21118847444</v>
      </c>
      <c r="L37" s="5">
        <v>6015.0887334525996</v>
      </c>
      <c r="M37" s="5">
        <v>5586.13435465768</v>
      </c>
      <c r="N37" s="5">
        <v>2929.14325534418</v>
      </c>
      <c r="O37" s="5">
        <v>4826.3606642042696</v>
      </c>
      <c r="P37" s="5">
        <v>4583.9289324151596</v>
      </c>
      <c r="Q37" s="5">
        <v>4873.3938838148197</v>
      </c>
      <c r="R37" s="5">
        <v>4115.3129136485704</v>
      </c>
      <c r="S37" s="5">
        <v>3236.8386748509902</v>
      </c>
      <c r="T37" s="5">
        <v>5328.8429825081103</v>
      </c>
      <c r="U37" s="5">
        <v>5442.5672154313997</v>
      </c>
      <c r="V37" s="5">
        <v>6112.5204919942398</v>
      </c>
      <c r="W37" s="5">
        <v>6163.48818502424</v>
      </c>
      <c r="X37" s="5">
        <v>5425.5830416344597</v>
      </c>
      <c r="Y37" s="5">
        <v>5833.6749720572598</v>
      </c>
      <c r="Z37" s="5">
        <v>4611.2438773965796</v>
      </c>
      <c r="AA37" s="5">
        <v>3741.3101623595298</v>
      </c>
      <c r="AB37" s="5">
        <v>4494.3715592402496</v>
      </c>
      <c r="AC37" s="5">
        <v>4841.9807988074499</v>
      </c>
      <c r="AD37" s="5">
        <v>3424.0133315851399</v>
      </c>
      <c r="AE37" s="5">
        <v>5289.9212785296304</v>
      </c>
      <c r="AF37" s="5">
        <v>6544.45783225383</v>
      </c>
      <c r="AG37" s="5">
        <v>6281.7280714892404</v>
      </c>
      <c r="AH37" s="5">
        <v>6956.1648349957204</v>
      </c>
      <c r="AI37" s="5">
        <v>5724.28999237055</v>
      </c>
      <c r="AJ37" s="5">
        <v>2783.7662937243699</v>
      </c>
      <c r="AK37" s="5">
        <v>6413.4364006509104</v>
      </c>
      <c r="AL37" s="5">
        <v>4184.0184690459</v>
      </c>
      <c r="AM37" s="5">
        <v>3999.97831950204</v>
      </c>
      <c r="AN37" s="5">
        <v>4145.2811635962698</v>
      </c>
      <c r="AO37" s="5">
        <v>3976.1920833045301</v>
      </c>
      <c r="AP37" s="5">
        <v>3340.3896579842299</v>
      </c>
      <c r="AQ37" s="5">
        <v>3801.8078754950402</v>
      </c>
      <c r="AR37" s="5">
        <v>3899.4971276271899</v>
      </c>
      <c r="AS37" s="5">
        <v>5000.7930022830997</v>
      </c>
      <c r="AT37" s="5">
        <v>6247.7276213046698</v>
      </c>
      <c r="AU37" s="5">
        <v>5840.4452230476199</v>
      </c>
      <c r="AV37" s="5">
        <v>3290.0260389616101</v>
      </c>
      <c r="AW37" s="5">
        <v>3122.9543298031599</v>
      </c>
      <c r="AX37" s="5">
        <v>4201.9355799463501</v>
      </c>
      <c r="AY37" s="5">
        <v>4502.1962257115301</v>
      </c>
      <c r="AZ37" s="5">
        <v>4598.78597450078</v>
      </c>
      <c r="BA37" s="5">
        <v>3829.02238113254</v>
      </c>
      <c r="BB37" s="5">
        <v>5723.0228459587297</v>
      </c>
      <c r="BC37" s="5">
        <v>5760.5335733411202</v>
      </c>
      <c r="BD37" s="5">
        <v>3603.9770725297499</v>
      </c>
      <c r="BE37" s="5">
        <v>3885.75945645808</v>
      </c>
      <c r="BF37" s="5">
        <v>6199.9738873699698</v>
      </c>
      <c r="BG37" s="5">
        <v>7153.8194856359696</v>
      </c>
      <c r="BH37" s="5">
        <v>7429.79790499295</v>
      </c>
      <c r="BI37" s="5">
        <v>6627.5102832725097</v>
      </c>
      <c r="BJ37" s="5">
        <v>3585.6465812371598</v>
      </c>
      <c r="BK37" s="5">
        <v>4684.0709274732499</v>
      </c>
      <c r="BL37" s="5">
        <v>5675.6353703852301</v>
      </c>
      <c r="BM37" s="5">
        <v>5797.9778366748897</v>
      </c>
      <c r="BN37" s="5">
        <v>5576.4000793011901</v>
      </c>
      <c r="BO37" s="5">
        <v>5616.2070023099996</v>
      </c>
      <c r="BP37" s="5">
        <v>6165.6788668787603</v>
      </c>
      <c r="BQ37" s="5">
        <v>6876.85000041687</v>
      </c>
      <c r="BR37" s="5">
        <v>6880.3317212100301</v>
      </c>
      <c r="BS37" s="5">
        <v>6388.61194669205</v>
      </c>
      <c r="BT37" s="5">
        <v>6470.2361022984396</v>
      </c>
      <c r="BU37" s="5">
        <v>6058.5875902646203</v>
      </c>
      <c r="BV37" s="5">
        <v>3794.2515524730802</v>
      </c>
      <c r="BW37" s="5">
        <v>4750.6136075405702</v>
      </c>
      <c r="BX37" s="5">
        <v>4757.5420006059603</v>
      </c>
      <c r="BY37" s="5">
        <v>5608.1546552333002</v>
      </c>
      <c r="BZ37" s="5">
        <v>4422.3515822069503</v>
      </c>
      <c r="CA37" s="5">
        <v>4497.7989427058801</v>
      </c>
      <c r="CB37" s="5">
        <v>6386.0749582650496</v>
      </c>
      <c r="CC37" s="5">
        <v>6785.8331536153</v>
      </c>
      <c r="CD37" s="5">
        <v>6610.8601318909396</v>
      </c>
      <c r="CE37" s="5">
        <v>7128.3792611905001</v>
      </c>
      <c r="CF37" s="5">
        <v>5671.7133343221703</v>
      </c>
      <c r="CG37" s="5">
        <v>6122.4285437332901</v>
      </c>
      <c r="CH37" s="5">
        <v>5618.4286079809399</v>
      </c>
      <c r="CI37" s="5">
        <v>4911.68203412604</v>
      </c>
      <c r="CJ37" s="5">
        <v>3867.0272834523798</v>
      </c>
      <c r="CK37" s="5">
        <v>4950.45410399923</v>
      </c>
      <c r="CL37" s="5">
        <v>6733.4606992442896</v>
      </c>
      <c r="CM37" s="5">
        <v>6034.3156208472801</v>
      </c>
      <c r="CN37" s="5">
        <v>5904.2538950791804</v>
      </c>
      <c r="CO37" s="5">
        <v>6665.4323950646203</v>
      </c>
      <c r="CP37" s="4"/>
      <c r="CQ37" s="4"/>
      <c r="CR37" s="4"/>
      <c r="CS37" s="4"/>
    </row>
    <row r="38" spans="1:97" ht="15" customHeight="1" x14ac:dyDescent="0.25">
      <c r="A38" s="6">
        <v>32</v>
      </c>
      <c r="B38" s="5">
        <v>3992.2172609066902</v>
      </c>
      <c r="C38" s="5">
        <v>4913.8002703215798</v>
      </c>
      <c r="D38" s="5">
        <v>4036.6665459036599</v>
      </c>
      <c r="E38" s="5">
        <v>5193.2450928071203</v>
      </c>
      <c r="F38" s="5">
        <v>4268.1840492575102</v>
      </c>
      <c r="G38" s="5">
        <v>3463.1943191679302</v>
      </c>
      <c r="H38" s="5">
        <v>5948.7642749014003</v>
      </c>
      <c r="I38" s="5">
        <v>5669.8103932250197</v>
      </c>
      <c r="J38" s="5">
        <v>5567.5518163920797</v>
      </c>
      <c r="K38" s="5">
        <v>6438.4706294122798</v>
      </c>
      <c r="L38" s="5">
        <v>6325.4062717452498</v>
      </c>
      <c r="M38" s="5">
        <v>6139.66389127816</v>
      </c>
      <c r="N38" s="5">
        <v>3052.30702173387</v>
      </c>
      <c r="O38" s="5">
        <v>5289.69277854349</v>
      </c>
      <c r="P38" s="5">
        <v>4900.7758010544303</v>
      </c>
      <c r="Q38" s="5">
        <v>5327.29822171056</v>
      </c>
      <c r="R38" s="5">
        <v>4636.6063386074702</v>
      </c>
      <c r="S38" s="5">
        <v>3460.9178957240101</v>
      </c>
      <c r="T38" s="5">
        <v>5649.48841382501</v>
      </c>
      <c r="U38" s="5">
        <v>5694.6433272691002</v>
      </c>
      <c r="V38" s="5">
        <v>6409.68016319453</v>
      </c>
      <c r="W38" s="5">
        <v>6496.2485876294204</v>
      </c>
      <c r="X38" s="5">
        <v>5731.6229699298201</v>
      </c>
      <c r="Y38" s="5">
        <v>6166.1225191478798</v>
      </c>
      <c r="Z38" s="5">
        <v>5103.8875540530498</v>
      </c>
      <c r="AA38" s="5">
        <v>3769.2995341958199</v>
      </c>
      <c r="AB38" s="5">
        <v>4861.8669562241503</v>
      </c>
      <c r="AC38" s="5">
        <v>5322.6645791947603</v>
      </c>
      <c r="AD38" s="5">
        <v>3724.83850969678</v>
      </c>
      <c r="AE38" s="5">
        <v>5658.6596354906196</v>
      </c>
      <c r="AF38" s="5">
        <v>6851.3789107714902</v>
      </c>
      <c r="AG38" s="5">
        <v>6605.4905942437099</v>
      </c>
      <c r="AH38" s="5">
        <v>7278.21131371707</v>
      </c>
      <c r="AI38" s="5">
        <v>6098.1768010504502</v>
      </c>
      <c r="AJ38" s="5">
        <v>2787.8914909443001</v>
      </c>
      <c r="AK38" s="5">
        <v>6677.7018029908204</v>
      </c>
      <c r="AL38" s="5">
        <v>4658.20969161222</v>
      </c>
      <c r="AM38" s="5">
        <v>4276.8919317952896</v>
      </c>
      <c r="AN38" s="5">
        <v>4456.5018712860501</v>
      </c>
      <c r="AO38" s="5">
        <v>4128.8285095941301</v>
      </c>
      <c r="AP38" s="5">
        <v>3603.5462025586799</v>
      </c>
      <c r="AQ38" s="5">
        <v>4227.3150670777904</v>
      </c>
      <c r="AR38" s="5">
        <v>4006.4683266274401</v>
      </c>
      <c r="AS38" s="5">
        <v>5259.8273415204503</v>
      </c>
      <c r="AT38" s="5">
        <v>6623.2332233408497</v>
      </c>
      <c r="AU38" s="5">
        <v>6083.0169140544804</v>
      </c>
      <c r="AV38" s="5">
        <v>3480.2086924396799</v>
      </c>
      <c r="AW38" s="5">
        <v>3337.5535443878698</v>
      </c>
      <c r="AX38" s="5">
        <v>4724.89230459596</v>
      </c>
      <c r="AY38" s="5">
        <v>5047.7147964484102</v>
      </c>
      <c r="AZ38" s="5">
        <v>5000.2528828167096</v>
      </c>
      <c r="BA38" s="5">
        <v>4025.8755790474402</v>
      </c>
      <c r="BB38" s="5">
        <v>6184.5155725665099</v>
      </c>
      <c r="BC38" s="5">
        <v>6198.5226106236796</v>
      </c>
      <c r="BD38" s="5">
        <v>4001.5496987222</v>
      </c>
      <c r="BE38" s="5">
        <v>4267.6061488143396</v>
      </c>
      <c r="BF38" s="5">
        <v>6510.1436238734595</v>
      </c>
      <c r="BG38" s="5">
        <v>7493.6480977974797</v>
      </c>
      <c r="BH38" s="5">
        <v>7701.2765624154399</v>
      </c>
      <c r="BI38" s="5">
        <v>6928.2278590128099</v>
      </c>
      <c r="BJ38" s="5">
        <v>3799.7090880218402</v>
      </c>
      <c r="BK38" s="5">
        <v>5141.9476392274501</v>
      </c>
      <c r="BL38" s="5">
        <v>6141.5618555437904</v>
      </c>
      <c r="BM38" s="5">
        <v>6225.9188881905602</v>
      </c>
      <c r="BN38" s="5">
        <v>5993.6223349456604</v>
      </c>
      <c r="BO38" s="5">
        <v>6049.15909261044</v>
      </c>
      <c r="BP38" s="5">
        <v>6429.8340821936199</v>
      </c>
      <c r="BQ38" s="5">
        <v>7236.5647067075197</v>
      </c>
      <c r="BR38" s="5">
        <v>7173.0159960376004</v>
      </c>
      <c r="BS38" s="5">
        <v>6639.7540609863499</v>
      </c>
      <c r="BT38" s="5">
        <v>6720.2264807150304</v>
      </c>
      <c r="BU38" s="5">
        <v>6309.9560015486404</v>
      </c>
      <c r="BV38" s="5">
        <v>4169.8242623338301</v>
      </c>
      <c r="BW38" s="5">
        <v>5340.9736570381501</v>
      </c>
      <c r="BX38" s="5">
        <v>5173.6398971348099</v>
      </c>
      <c r="BY38" s="5">
        <v>6064.5885903648004</v>
      </c>
      <c r="BZ38" s="5">
        <v>4999.7978500379204</v>
      </c>
      <c r="CA38" s="5">
        <v>5067.36536597128</v>
      </c>
      <c r="CB38" s="5">
        <v>6821.2938610138399</v>
      </c>
      <c r="CC38" s="5">
        <v>7096.0999371215403</v>
      </c>
      <c r="CD38" s="5">
        <v>6993.5726185202902</v>
      </c>
      <c r="CE38" s="5">
        <v>7384.91270226508</v>
      </c>
      <c r="CF38" s="5">
        <v>5912.75956422545</v>
      </c>
      <c r="CG38" s="5">
        <v>6484.4827677290996</v>
      </c>
      <c r="CH38" s="5">
        <v>6039.7293620791397</v>
      </c>
      <c r="CI38" s="5">
        <v>5362.3228276751797</v>
      </c>
      <c r="CJ38" s="5">
        <v>4264.6344531990599</v>
      </c>
      <c r="CK38" s="5">
        <v>5438.1865407265996</v>
      </c>
      <c r="CL38" s="5">
        <v>7007.4861680531603</v>
      </c>
      <c r="CM38" s="5">
        <v>6290.4323282498699</v>
      </c>
      <c r="CN38" s="5">
        <v>6227.0756582725098</v>
      </c>
      <c r="CO38" s="5">
        <v>6972.5403883764902</v>
      </c>
      <c r="CP38" s="4"/>
      <c r="CQ38" s="4"/>
      <c r="CR38" s="4"/>
      <c r="CS38" s="4"/>
    </row>
    <row r="39" spans="1:97" ht="15" customHeight="1" x14ac:dyDescent="0.25">
      <c r="A39" s="6">
        <v>33</v>
      </c>
      <c r="B39" s="5">
        <v>4334.2819673889699</v>
      </c>
      <c r="C39" s="5">
        <v>5391.5657541119499</v>
      </c>
      <c r="D39" s="5">
        <v>4355.4656883629596</v>
      </c>
      <c r="E39" s="5">
        <v>5662.75435751849</v>
      </c>
      <c r="F39" s="5">
        <v>4737.2390934259502</v>
      </c>
      <c r="G39" s="5">
        <v>3818.98297299768</v>
      </c>
      <c r="H39" s="5">
        <v>6273.5275262791502</v>
      </c>
      <c r="I39" s="5">
        <v>5913.8656365187398</v>
      </c>
      <c r="J39" s="5">
        <v>5878.0376049014803</v>
      </c>
      <c r="K39" s="5">
        <v>6701.9988896267996</v>
      </c>
      <c r="L39" s="5">
        <v>6590.0513661967598</v>
      </c>
      <c r="M39" s="5">
        <v>6585.2373151374504</v>
      </c>
      <c r="N39" s="5">
        <v>3255.8136093165699</v>
      </c>
      <c r="O39" s="5">
        <v>5716.6860729770797</v>
      </c>
      <c r="P39" s="5">
        <v>5187.7044368228699</v>
      </c>
      <c r="Q39" s="5">
        <v>5730.0861745156999</v>
      </c>
      <c r="R39" s="5">
        <v>5151.5311994759804</v>
      </c>
      <c r="S39" s="5">
        <v>3753.8975181545102</v>
      </c>
      <c r="T39" s="5">
        <v>5919.2003551698199</v>
      </c>
      <c r="U39" s="5">
        <v>5905.5514279653298</v>
      </c>
      <c r="V39" s="5">
        <v>6644.0507959646602</v>
      </c>
      <c r="W39" s="5">
        <v>6765.4430189759496</v>
      </c>
      <c r="X39" s="5">
        <v>6003.4454978418598</v>
      </c>
      <c r="Y39" s="5">
        <v>6435.9065929849003</v>
      </c>
      <c r="Z39" s="5">
        <v>5541.2483225997303</v>
      </c>
      <c r="AA39" s="5">
        <v>3800.1188859888998</v>
      </c>
      <c r="AB39" s="5">
        <v>5219.4097194688902</v>
      </c>
      <c r="AC39" s="5">
        <v>5760.6385502375897</v>
      </c>
      <c r="AD39" s="5">
        <v>4120.2300100071398</v>
      </c>
      <c r="AE39" s="5">
        <v>5984.8945221479698</v>
      </c>
      <c r="AF39" s="5">
        <v>7095.0059703992001</v>
      </c>
      <c r="AG39" s="5">
        <v>6861.1426084227596</v>
      </c>
      <c r="AH39" s="5">
        <v>7531.53706708137</v>
      </c>
      <c r="AI39" s="5">
        <v>6409.0617528626099</v>
      </c>
      <c r="AJ39" s="5">
        <v>2786.5153310354599</v>
      </c>
      <c r="AK39" s="5">
        <v>6884.7821672630798</v>
      </c>
      <c r="AL39" s="5">
        <v>5101.30599327443</v>
      </c>
      <c r="AM39" s="5">
        <v>4567.8542392108202</v>
      </c>
      <c r="AN39" s="5">
        <v>4745.9122146234804</v>
      </c>
      <c r="AO39" s="5">
        <v>4272.5714292231496</v>
      </c>
      <c r="AP39" s="5">
        <v>3883.4915602308602</v>
      </c>
      <c r="AQ39" s="5">
        <v>4710.7999900042196</v>
      </c>
      <c r="AR39" s="5">
        <v>4096.6866070405404</v>
      </c>
      <c r="AS39" s="5">
        <v>5486.1633483512596</v>
      </c>
      <c r="AT39" s="5">
        <v>6917.58591069457</v>
      </c>
      <c r="AU39" s="5">
        <v>6276.3355915585698</v>
      </c>
      <c r="AV39" s="5">
        <v>3764.4357985121701</v>
      </c>
      <c r="AW39" s="5">
        <v>3554.3719099483601</v>
      </c>
      <c r="AX39" s="5">
        <v>5336.0510718673204</v>
      </c>
      <c r="AY39" s="5">
        <v>5577.9956953794899</v>
      </c>
      <c r="AZ39" s="5">
        <v>5370.4178775939799</v>
      </c>
      <c r="BA39" s="5">
        <v>4201.4447947013796</v>
      </c>
      <c r="BB39" s="5">
        <v>6578.5516125436197</v>
      </c>
      <c r="BC39" s="5">
        <v>6590.69867150962</v>
      </c>
      <c r="BD39" s="5">
        <v>4402.9422969746402</v>
      </c>
      <c r="BE39" s="5">
        <v>4788.0721197385801</v>
      </c>
      <c r="BF39" s="5">
        <v>6768.1699786746403</v>
      </c>
      <c r="BG39" s="5">
        <v>7752.14143759326</v>
      </c>
      <c r="BH39" s="5">
        <v>7890.9142340962999</v>
      </c>
      <c r="BI39" s="5">
        <v>7166.4982983742902</v>
      </c>
      <c r="BJ39" s="5">
        <v>3992.2468848034</v>
      </c>
      <c r="BK39" s="5">
        <v>5561.8753548698796</v>
      </c>
      <c r="BL39" s="5">
        <v>6538.5204681590403</v>
      </c>
      <c r="BM39" s="5">
        <v>6578.5892863922099</v>
      </c>
      <c r="BN39" s="5">
        <v>6349.6483219695001</v>
      </c>
      <c r="BO39" s="5">
        <v>6403.1712329783304</v>
      </c>
      <c r="BP39" s="5">
        <v>6642.4071485552004</v>
      </c>
      <c r="BQ39" s="5">
        <v>7522.1446086462302</v>
      </c>
      <c r="BR39" s="5">
        <v>7384.3144436398497</v>
      </c>
      <c r="BS39" s="5">
        <v>6840.2834447821497</v>
      </c>
      <c r="BT39" s="5">
        <v>6905.8523349714496</v>
      </c>
      <c r="BU39" s="5">
        <v>6494.5282387351999</v>
      </c>
      <c r="BV39" s="5">
        <v>4665.9704820589404</v>
      </c>
      <c r="BW39" s="5">
        <v>5901.09932517364</v>
      </c>
      <c r="BX39" s="5">
        <v>5549.6670889004399</v>
      </c>
      <c r="BY39" s="5">
        <v>6453.4512243517102</v>
      </c>
      <c r="BZ39" s="5">
        <v>5577.7926324513601</v>
      </c>
      <c r="CA39" s="5">
        <v>5640.3859530153204</v>
      </c>
      <c r="CB39" s="5">
        <v>7171.5752258600196</v>
      </c>
      <c r="CC39" s="5">
        <v>7322.0136253045303</v>
      </c>
      <c r="CD39" s="5">
        <v>7306.3396143845202</v>
      </c>
      <c r="CE39" s="5">
        <v>7585.4234085939397</v>
      </c>
      <c r="CF39" s="5">
        <v>6130.1836658001603</v>
      </c>
      <c r="CG39" s="5">
        <v>6792.8813598913403</v>
      </c>
      <c r="CH39" s="5">
        <v>6398.8341778693803</v>
      </c>
      <c r="CI39" s="5">
        <v>5760.7476066732997</v>
      </c>
      <c r="CJ39" s="5">
        <v>4720.1317697675504</v>
      </c>
      <c r="CK39" s="5">
        <v>5889.2139800922896</v>
      </c>
      <c r="CL39" s="5">
        <v>7214.9923478084102</v>
      </c>
      <c r="CM39" s="5">
        <v>6506.2903594167701</v>
      </c>
      <c r="CN39" s="5">
        <v>6476.9248221983198</v>
      </c>
      <c r="CO39" s="5">
        <v>7217.9757112503103</v>
      </c>
      <c r="CP39" s="4"/>
      <c r="CQ39" s="4"/>
      <c r="CR39" s="4"/>
      <c r="CS39" s="4"/>
    </row>
    <row r="40" spans="1:97" ht="15" customHeight="1" x14ac:dyDescent="0.25">
      <c r="A40" s="6">
        <v>34</v>
      </c>
      <c r="B40" s="5">
        <v>4653.4402757396701</v>
      </c>
      <c r="C40" s="5">
        <v>5808.1308859686997</v>
      </c>
      <c r="D40" s="5">
        <v>4654.0109173780502</v>
      </c>
      <c r="E40" s="5">
        <v>6053.8785212156399</v>
      </c>
      <c r="F40" s="5">
        <v>5145.7768697539004</v>
      </c>
      <c r="G40" s="5">
        <v>4248.8552521286301</v>
      </c>
      <c r="H40" s="5">
        <v>6523.5216416629601</v>
      </c>
      <c r="I40" s="5">
        <v>6111.5727038447503</v>
      </c>
      <c r="J40" s="5">
        <v>6143.9799757892497</v>
      </c>
      <c r="K40" s="5">
        <v>6892.40385499477</v>
      </c>
      <c r="L40" s="5">
        <v>6787.2836679695702</v>
      </c>
      <c r="M40" s="5">
        <v>6924.0276929849397</v>
      </c>
      <c r="N40" s="5">
        <v>3476.93792865251</v>
      </c>
      <c r="O40" s="5">
        <v>6074.7505041252998</v>
      </c>
      <c r="P40" s="5">
        <v>5436.6472456374904</v>
      </c>
      <c r="Q40" s="5">
        <v>6069.4649814432496</v>
      </c>
      <c r="R40" s="5">
        <v>5595.5378498928503</v>
      </c>
      <c r="S40" s="5">
        <v>4147.1749439657597</v>
      </c>
      <c r="T40" s="5">
        <v>6131.0952157068396</v>
      </c>
      <c r="U40" s="5">
        <v>6087.8887892437097</v>
      </c>
      <c r="V40" s="5">
        <v>6827.5017749934505</v>
      </c>
      <c r="W40" s="5">
        <v>6970.3436500253601</v>
      </c>
      <c r="X40" s="5">
        <v>6232.24661387784</v>
      </c>
      <c r="Y40" s="5">
        <v>6645.3633296812404</v>
      </c>
      <c r="Z40" s="5">
        <v>5906.5969198623297</v>
      </c>
      <c r="AA40" s="5">
        <v>3836.2434056510901</v>
      </c>
      <c r="AB40" s="5">
        <v>5535.0685148665198</v>
      </c>
      <c r="AC40" s="5">
        <v>6134.8008779453103</v>
      </c>
      <c r="AD40" s="5">
        <v>4625.5522552767097</v>
      </c>
      <c r="AE40" s="5">
        <v>6259.1440123926895</v>
      </c>
      <c r="AF40" s="5">
        <v>7266.6497953704302</v>
      </c>
      <c r="AG40" s="5">
        <v>7068.6774469708398</v>
      </c>
      <c r="AH40" s="5">
        <v>7714.91743590858</v>
      </c>
      <c r="AI40" s="5">
        <v>6675.0058354715102</v>
      </c>
      <c r="AJ40" s="5">
        <v>2788.7583098693499</v>
      </c>
      <c r="AK40" s="5">
        <v>7021.0908915919199</v>
      </c>
      <c r="AL40" s="5">
        <v>5463.0516278471396</v>
      </c>
      <c r="AM40" s="5">
        <v>4831.7923283476803</v>
      </c>
      <c r="AN40" s="5">
        <v>5002.0076627075396</v>
      </c>
      <c r="AO40" s="5">
        <v>4407.1599752804304</v>
      </c>
      <c r="AP40" s="5">
        <v>4141.5223836693704</v>
      </c>
      <c r="AQ40" s="5">
        <v>5142.18695634294</v>
      </c>
      <c r="AR40" s="5">
        <v>4185.7955226117401</v>
      </c>
      <c r="AS40" s="5">
        <v>5683.9812785537597</v>
      </c>
      <c r="AT40" s="5">
        <v>7137.2134951846801</v>
      </c>
      <c r="AU40" s="5">
        <v>6423.1782242059799</v>
      </c>
      <c r="AV40" s="5">
        <v>4115.0843460433098</v>
      </c>
      <c r="AW40" s="5">
        <v>3831.2563471747098</v>
      </c>
      <c r="AX40" s="5">
        <v>5897.4469247034303</v>
      </c>
      <c r="AY40" s="5">
        <v>6037.0382032974703</v>
      </c>
      <c r="AZ40" s="5">
        <v>5709.37065793484</v>
      </c>
      <c r="BA40" s="5">
        <v>4353.2232477961497</v>
      </c>
      <c r="BB40" s="5">
        <v>6889.6617820440697</v>
      </c>
      <c r="BC40" s="5">
        <v>6907.41465777555</v>
      </c>
      <c r="BD40" s="5">
        <v>4899.2902645836302</v>
      </c>
      <c r="BE40" s="5">
        <v>5310.8013292211199</v>
      </c>
      <c r="BF40" s="5">
        <v>6971.1607716506296</v>
      </c>
      <c r="BG40" s="5">
        <v>7932.3358992613603</v>
      </c>
      <c r="BH40" s="5">
        <v>8015.1041826927603</v>
      </c>
      <c r="BI40" s="5">
        <v>7333.7613998153402</v>
      </c>
      <c r="BJ40" s="5">
        <v>4156.0162460453002</v>
      </c>
      <c r="BK40" s="5">
        <v>5926.8298874841903</v>
      </c>
      <c r="BL40" s="5">
        <v>6854.8251884582896</v>
      </c>
      <c r="BM40" s="5">
        <v>6839.13669201215</v>
      </c>
      <c r="BN40" s="5">
        <v>6629.3215365536898</v>
      </c>
      <c r="BO40" s="5">
        <v>6686.5777584805001</v>
      </c>
      <c r="BP40" s="5">
        <v>6792.7225449467596</v>
      </c>
      <c r="BQ40" s="5">
        <v>7741.3231254323</v>
      </c>
      <c r="BR40" s="5">
        <v>7531.6788868264102</v>
      </c>
      <c r="BS40" s="5">
        <v>6976.3324967462004</v>
      </c>
      <c r="BT40" s="5">
        <v>7029.3206229031703</v>
      </c>
      <c r="BU40" s="5">
        <v>6618.7775014089902</v>
      </c>
      <c r="BV40" s="5">
        <v>5217.1823845425697</v>
      </c>
      <c r="BW40" s="5">
        <v>6366.5735572718804</v>
      </c>
      <c r="BX40" s="5">
        <v>5878.8288219860697</v>
      </c>
      <c r="BY40" s="5">
        <v>6757.92984375579</v>
      </c>
      <c r="BZ40" s="5">
        <v>6068.5819581471496</v>
      </c>
      <c r="CA40" s="5">
        <v>6131.2422998554403</v>
      </c>
      <c r="CB40" s="5">
        <v>7426.0549982537696</v>
      </c>
      <c r="CC40" s="5">
        <v>7489.6477477472999</v>
      </c>
      <c r="CD40" s="5">
        <v>7550.9734623931299</v>
      </c>
      <c r="CE40" s="5">
        <v>7710.1112978117199</v>
      </c>
      <c r="CF40" s="5">
        <v>6294.01436647023</v>
      </c>
      <c r="CG40" s="5">
        <v>7030.1920787610798</v>
      </c>
      <c r="CH40" s="5">
        <v>6678.4264142536704</v>
      </c>
      <c r="CI40" s="5">
        <v>6072.8595188896097</v>
      </c>
      <c r="CJ40" s="5">
        <v>5121.6059338790001</v>
      </c>
      <c r="CK40" s="5">
        <v>6268.8755101755596</v>
      </c>
      <c r="CL40" s="5">
        <v>7353.2958461380604</v>
      </c>
      <c r="CM40" s="5">
        <v>6671.4829423761203</v>
      </c>
      <c r="CN40" s="5">
        <v>6651.63664000872</v>
      </c>
      <c r="CO40" s="5">
        <v>7377.72323961249</v>
      </c>
      <c r="CP40" s="4"/>
      <c r="CQ40" s="4"/>
      <c r="CR40" s="4"/>
      <c r="CS40" s="4"/>
    </row>
    <row r="41" spans="1:97" ht="15" customHeight="1" x14ac:dyDescent="0.25">
      <c r="A41" s="6">
        <v>35</v>
      </c>
      <c r="B41" s="5">
        <v>5007.58075787286</v>
      </c>
      <c r="C41" s="5">
        <v>6191.9086603148498</v>
      </c>
      <c r="D41" s="5">
        <v>4959.8441358991504</v>
      </c>
      <c r="E41" s="5">
        <v>6408.2654612343704</v>
      </c>
      <c r="F41" s="5">
        <v>5551.8054031249403</v>
      </c>
      <c r="G41" s="5">
        <v>4756.8677139319698</v>
      </c>
      <c r="H41" s="5">
        <v>6739.2706927163999</v>
      </c>
      <c r="I41" s="5">
        <v>6293.1009994004698</v>
      </c>
      <c r="J41" s="5">
        <v>6367.9394103017503</v>
      </c>
      <c r="K41" s="5">
        <v>7032.4343088244996</v>
      </c>
      <c r="L41" s="5">
        <v>6957.6425300421697</v>
      </c>
      <c r="M41" s="5">
        <v>7233.89684380162</v>
      </c>
      <c r="N41" s="5">
        <v>3790.8974263270902</v>
      </c>
      <c r="O41" s="5">
        <v>6414.2824052838196</v>
      </c>
      <c r="P41" s="5">
        <v>5681.1825474318903</v>
      </c>
      <c r="Q41" s="5">
        <v>6376.0716255634798</v>
      </c>
      <c r="R41" s="5">
        <v>6015.4594886655004</v>
      </c>
      <c r="S41" s="5">
        <v>4663.2379319536303</v>
      </c>
      <c r="T41" s="5">
        <v>6303.4705498952799</v>
      </c>
      <c r="U41" s="5">
        <v>6206.2584311545097</v>
      </c>
      <c r="V41" s="5">
        <v>6960.36182954381</v>
      </c>
      <c r="W41" s="5">
        <v>7124.6161334364697</v>
      </c>
      <c r="X41" s="5">
        <v>6447.8167454693503</v>
      </c>
      <c r="Y41" s="5">
        <v>6821.8322553759799</v>
      </c>
      <c r="Z41" s="5">
        <v>6244.1851175279799</v>
      </c>
      <c r="AA41" s="5">
        <v>3871.00345363818</v>
      </c>
      <c r="AB41" s="5">
        <v>5858.3329399547802</v>
      </c>
      <c r="AC41" s="5">
        <v>6485.1007302042399</v>
      </c>
      <c r="AD41" s="5">
        <v>5240.3728412843802</v>
      </c>
      <c r="AE41" s="5">
        <v>6522.85126131379</v>
      </c>
      <c r="AF41" s="5">
        <v>7395.4769410089102</v>
      </c>
      <c r="AG41" s="5">
        <v>7233.3973947404302</v>
      </c>
      <c r="AH41" s="5">
        <v>7844.9561640930197</v>
      </c>
      <c r="AI41" s="5">
        <v>6901.3272266543399</v>
      </c>
      <c r="AJ41" s="5">
        <v>2788.04302949055</v>
      </c>
      <c r="AK41" s="5">
        <v>7124.0965976636999</v>
      </c>
      <c r="AL41" s="5">
        <v>5790.3500985466599</v>
      </c>
      <c r="AM41" s="5">
        <v>5117.03985760252</v>
      </c>
      <c r="AN41" s="5">
        <v>5224.3557486801501</v>
      </c>
      <c r="AO41" s="5">
        <v>4534.1016253111402</v>
      </c>
      <c r="AP41" s="5">
        <v>4392.7504467661602</v>
      </c>
      <c r="AQ41" s="5">
        <v>5552.3096229840103</v>
      </c>
      <c r="AR41" s="5">
        <v>4262.3257591414504</v>
      </c>
      <c r="AS41" s="5">
        <v>5845.0307389695599</v>
      </c>
      <c r="AT41" s="5">
        <v>7297.4566357172998</v>
      </c>
      <c r="AU41" s="5">
        <v>6542.9112540587903</v>
      </c>
      <c r="AV41" s="5">
        <v>4498.2486554215502</v>
      </c>
      <c r="AW41" s="5">
        <v>4276.3660976806796</v>
      </c>
      <c r="AX41" s="5">
        <v>6423.8479328161802</v>
      </c>
      <c r="AY41" s="5">
        <v>6490.6034976296696</v>
      </c>
      <c r="AZ41" s="5">
        <v>6040.7534964530296</v>
      </c>
      <c r="BA41" s="5">
        <v>4500.3834896095104</v>
      </c>
      <c r="BB41" s="5">
        <v>7169.0941260632999</v>
      </c>
      <c r="BC41" s="5">
        <v>7218.1812241465796</v>
      </c>
      <c r="BD41" s="5">
        <v>5574.9887887182804</v>
      </c>
      <c r="BE41" s="5">
        <v>5858.83439583154</v>
      </c>
      <c r="BF41" s="5">
        <v>7148.36938301805</v>
      </c>
      <c r="BG41" s="5">
        <v>8065.3196989349199</v>
      </c>
      <c r="BH41" s="5">
        <v>8103.3599573978099</v>
      </c>
      <c r="BI41" s="5">
        <v>7470.0094699589199</v>
      </c>
      <c r="BJ41" s="5">
        <v>4320.65610695138</v>
      </c>
      <c r="BK41" s="5">
        <v>6277.3628507276599</v>
      </c>
      <c r="BL41" s="5">
        <v>7147.1230114464997</v>
      </c>
      <c r="BM41" s="5">
        <v>7052.96803606706</v>
      </c>
      <c r="BN41" s="5">
        <v>6876.5493752780303</v>
      </c>
      <c r="BO41" s="5">
        <v>6929.4344725945202</v>
      </c>
      <c r="BP41" s="5">
        <v>6921.9447207770399</v>
      </c>
      <c r="BQ41" s="5">
        <v>7916.9599730700302</v>
      </c>
      <c r="BR41" s="5">
        <v>7641.0312975583802</v>
      </c>
      <c r="BS41" s="5">
        <v>7080.3107278236303</v>
      </c>
      <c r="BT41" s="5">
        <v>7120.2483436640796</v>
      </c>
      <c r="BU41" s="5">
        <v>6713.74894661279</v>
      </c>
      <c r="BV41" s="5">
        <v>5790.9752848348598</v>
      </c>
      <c r="BW41" s="5">
        <v>6815.7471938928102</v>
      </c>
      <c r="BX41" s="5">
        <v>6206.00932370192</v>
      </c>
      <c r="BY41" s="5">
        <v>7046.1366704604698</v>
      </c>
      <c r="BZ41" s="5">
        <v>6539.9060904111402</v>
      </c>
      <c r="CA41" s="5">
        <v>6595.3829870242098</v>
      </c>
      <c r="CB41" s="5">
        <v>7648.3057932186503</v>
      </c>
      <c r="CC41" s="5">
        <v>7624.3685231762202</v>
      </c>
      <c r="CD41" s="5">
        <v>7771.4648996423402</v>
      </c>
      <c r="CE41" s="5">
        <v>7813.1998982511304</v>
      </c>
      <c r="CF41" s="5">
        <v>6461.59526539935</v>
      </c>
      <c r="CG41" s="5">
        <v>7247.4191831418602</v>
      </c>
      <c r="CH41" s="5">
        <v>6933.36783778471</v>
      </c>
      <c r="CI41" s="5">
        <v>6366.7757043869697</v>
      </c>
      <c r="CJ41" s="5">
        <v>5533.6524948892402</v>
      </c>
      <c r="CK41" s="5">
        <v>6649.9206121876196</v>
      </c>
      <c r="CL41" s="5">
        <v>7458.7144398273203</v>
      </c>
      <c r="CM41" s="5">
        <v>6816.9330330542598</v>
      </c>
      <c r="CN41" s="5">
        <v>6793.9780024167303</v>
      </c>
      <c r="CO41" s="5">
        <v>7523.9024695332901</v>
      </c>
      <c r="CP41" s="4"/>
      <c r="CQ41" s="4"/>
      <c r="CR41" s="4"/>
      <c r="CS41" s="4"/>
    </row>
    <row r="42" spans="1:97" ht="15" customHeight="1" x14ac:dyDescent="0.25">
      <c r="A42" s="6">
        <v>36</v>
      </c>
      <c r="B42" s="5">
        <v>5280.4498342801598</v>
      </c>
      <c r="C42" s="5">
        <v>6461.7954963123802</v>
      </c>
      <c r="D42" s="5">
        <v>5221.1093582789399</v>
      </c>
      <c r="E42" s="5">
        <v>6665.7353743157601</v>
      </c>
      <c r="F42" s="5">
        <v>5861.9416371185098</v>
      </c>
      <c r="G42" s="5">
        <v>5167.3385022291704</v>
      </c>
      <c r="H42" s="5">
        <v>6887.3273469658798</v>
      </c>
      <c r="I42" s="5">
        <v>6428.3875267252497</v>
      </c>
      <c r="J42" s="5">
        <v>6541.2526696954101</v>
      </c>
      <c r="K42" s="5">
        <v>7117.1371190478203</v>
      </c>
      <c r="L42" s="5">
        <v>7067.3857738056304</v>
      </c>
      <c r="M42" s="5">
        <v>7411.6340020563102</v>
      </c>
      <c r="N42" s="5">
        <v>4151.03076073591</v>
      </c>
      <c r="O42" s="5">
        <v>6675.4151633291904</v>
      </c>
      <c r="P42" s="5">
        <v>5881.0975415361399</v>
      </c>
      <c r="Q42" s="5">
        <v>6599.69909416052</v>
      </c>
      <c r="R42" s="5">
        <v>6337.9642208024097</v>
      </c>
      <c r="S42" s="5">
        <v>5097.66147846082</v>
      </c>
      <c r="T42" s="5">
        <v>6432.8423504431903</v>
      </c>
      <c r="U42" s="5">
        <v>6325.98497705514</v>
      </c>
      <c r="V42" s="5">
        <v>7047.3390470222603</v>
      </c>
      <c r="W42" s="5">
        <v>7218.15786727458</v>
      </c>
      <c r="X42" s="5">
        <v>6620.9944217267803</v>
      </c>
      <c r="Y42" s="5">
        <v>6927.4798316420502</v>
      </c>
      <c r="Z42" s="5">
        <v>6490.5826736236004</v>
      </c>
      <c r="AA42" s="5">
        <v>3901.50397741494</v>
      </c>
      <c r="AB42" s="5">
        <v>6117.1751293556699</v>
      </c>
      <c r="AC42" s="5">
        <v>6748.3578406922097</v>
      </c>
      <c r="AD42" s="5">
        <v>5727.3483522734696</v>
      </c>
      <c r="AE42" s="5">
        <v>6724.0824209999901</v>
      </c>
      <c r="AF42" s="5">
        <v>7470.8715638338399</v>
      </c>
      <c r="AG42" s="5">
        <v>7347.5063012269302</v>
      </c>
      <c r="AH42" s="5">
        <v>7928.1415238583604</v>
      </c>
      <c r="AI42" s="5">
        <v>7065.3977405244996</v>
      </c>
      <c r="AJ42" s="5">
        <v>2790.5157827227699</v>
      </c>
      <c r="AK42" s="5">
        <v>7173.3970976846304</v>
      </c>
      <c r="AL42" s="5">
        <v>6021.0247855368798</v>
      </c>
      <c r="AM42" s="5">
        <v>5357.5923874228101</v>
      </c>
      <c r="AN42" s="5">
        <v>5422.1159681848503</v>
      </c>
      <c r="AO42" s="5">
        <v>4651.7288113786899</v>
      </c>
      <c r="AP42" s="5">
        <v>4606.5354581301199</v>
      </c>
      <c r="AQ42" s="5">
        <v>5860.0524950508998</v>
      </c>
      <c r="AR42" s="5">
        <v>4332.36066319982</v>
      </c>
      <c r="AS42" s="5">
        <v>5987.4096322713704</v>
      </c>
      <c r="AT42" s="5">
        <v>7392.1073518192497</v>
      </c>
      <c r="AU42" s="5">
        <v>6615.1775290279402</v>
      </c>
      <c r="AV42" s="5">
        <v>4832.2682722967002</v>
      </c>
      <c r="AW42" s="5">
        <v>4685.2933751029004</v>
      </c>
      <c r="AX42" s="5">
        <v>6826.7850364551796</v>
      </c>
      <c r="AY42" s="5">
        <v>6840.3455029264496</v>
      </c>
      <c r="AZ42" s="5">
        <v>6314.1759375127003</v>
      </c>
      <c r="BA42" s="5">
        <v>4624.9567349806603</v>
      </c>
      <c r="BB42" s="5">
        <v>7357.7307562532696</v>
      </c>
      <c r="BC42" s="5">
        <v>7436.3321035298004</v>
      </c>
      <c r="BD42" s="5">
        <v>6146.4082477130396</v>
      </c>
      <c r="BE42" s="5">
        <v>6308.54741733639</v>
      </c>
      <c r="BF42" s="5">
        <v>7268.7288144468703</v>
      </c>
      <c r="BG42" s="5">
        <v>8135.4818154723998</v>
      </c>
      <c r="BH42" s="5">
        <v>8143.6161364611498</v>
      </c>
      <c r="BI42" s="5">
        <v>7544.9499508866802</v>
      </c>
      <c r="BJ42" s="5">
        <v>4447.2480203141404</v>
      </c>
      <c r="BK42" s="5">
        <v>6553.4440115725301</v>
      </c>
      <c r="BL42" s="5">
        <v>7348.1731212333198</v>
      </c>
      <c r="BM42" s="5">
        <v>7171.0747782927601</v>
      </c>
      <c r="BN42" s="5">
        <v>7037.0559985377404</v>
      </c>
      <c r="BO42" s="5">
        <v>7078.4117401970698</v>
      </c>
      <c r="BP42" s="5">
        <v>6987.9521577679197</v>
      </c>
      <c r="BQ42" s="5">
        <v>8027.10931460144</v>
      </c>
      <c r="BR42" s="5">
        <v>7696.1098298396801</v>
      </c>
      <c r="BS42" s="5">
        <v>7137.9911033194903</v>
      </c>
      <c r="BT42" s="5">
        <v>7169.7875387802096</v>
      </c>
      <c r="BU42" s="5">
        <v>6755.5046040348798</v>
      </c>
      <c r="BV42" s="5">
        <v>6237.6898920313297</v>
      </c>
      <c r="BW42" s="5">
        <v>7145.2118950223403</v>
      </c>
      <c r="BX42" s="5">
        <v>6453.3723317180602</v>
      </c>
      <c r="BY42" s="5">
        <v>7236.4135642507099</v>
      </c>
      <c r="BZ42" s="5">
        <v>6897.68580977073</v>
      </c>
      <c r="CA42" s="5">
        <v>6933.2510586991102</v>
      </c>
      <c r="CB42" s="5">
        <v>7773.8673884363598</v>
      </c>
      <c r="CC42" s="5">
        <v>7691.5209785936004</v>
      </c>
      <c r="CD42" s="5">
        <v>7925.9222954506604</v>
      </c>
      <c r="CE42" s="5">
        <v>7858.6989661733896</v>
      </c>
      <c r="CF42" s="5">
        <v>6572.2142525094496</v>
      </c>
      <c r="CG42" s="5">
        <v>7382.5968445075696</v>
      </c>
      <c r="CH42" s="5">
        <v>7098.8127509326596</v>
      </c>
      <c r="CI42" s="5">
        <v>6557.9653807566001</v>
      </c>
      <c r="CJ42" s="5">
        <v>5841.9827348990202</v>
      </c>
      <c r="CK42" s="5">
        <v>6928.7301680321098</v>
      </c>
      <c r="CL42" s="5">
        <v>7500.9380062395703</v>
      </c>
      <c r="CM42" s="5">
        <v>6902.4066304120497</v>
      </c>
      <c r="CN42" s="5">
        <v>6865.7182554439496</v>
      </c>
      <c r="CO42" s="5">
        <v>7592.8836397753403</v>
      </c>
      <c r="CP42" s="4"/>
      <c r="CQ42" s="4"/>
      <c r="CR42" s="4"/>
      <c r="CS42" s="4"/>
    </row>
    <row r="43" spans="1:97" ht="15" customHeight="1" x14ac:dyDescent="0.25">
      <c r="A43" s="6">
        <v>37</v>
      </c>
      <c r="B43" s="5">
        <v>5557.7752310166297</v>
      </c>
      <c r="C43" s="5">
        <v>6706.6372615679502</v>
      </c>
      <c r="D43" s="5">
        <v>5467.8927657948198</v>
      </c>
      <c r="E43" s="5">
        <v>6876.9367122782796</v>
      </c>
      <c r="F43" s="5">
        <v>6134.3781752885698</v>
      </c>
      <c r="G43" s="5">
        <v>5550.7422977092201</v>
      </c>
      <c r="H43" s="5">
        <v>6993.4910160850104</v>
      </c>
      <c r="I43" s="5">
        <v>6544.3130921830298</v>
      </c>
      <c r="J43" s="5">
        <v>6680.6754081539602</v>
      </c>
      <c r="K43" s="5">
        <v>7177.2953707019697</v>
      </c>
      <c r="L43" s="5">
        <v>7152.9716365599897</v>
      </c>
      <c r="M43" s="5">
        <v>7558.6646661842096</v>
      </c>
      <c r="N43" s="5">
        <v>4677.0934805358602</v>
      </c>
      <c r="O43" s="5">
        <v>6899.3131876473599</v>
      </c>
      <c r="P43" s="5">
        <v>6061.2398749787699</v>
      </c>
      <c r="Q43" s="5">
        <v>6785.0197710234597</v>
      </c>
      <c r="R43" s="5">
        <v>6615.6608781994701</v>
      </c>
      <c r="S43" s="5">
        <v>5502.3245215820598</v>
      </c>
      <c r="T43" s="5">
        <v>6526.0996933774504</v>
      </c>
      <c r="U43" s="5">
        <v>6396.4469919841404</v>
      </c>
      <c r="V43" s="5">
        <v>7105.2410602221298</v>
      </c>
      <c r="W43" s="5">
        <v>7278.2616050136503</v>
      </c>
      <c r="X43" s="5">
        <v>6775.18598494453</v>
      </c>
      <c r="Y43" s="5">
        <v>7008.1046979035</v>
      </c>
      <c r="Z43" s="5">
        <v>6698.5405765737996</v>
      </c>
      <c r="AA43" s="5">
        <v>3939.6702240119998</v>
      </c>
      <c r="AB43" s="5">
        <v>6367.0881348096</v>
      </c>
      <c r="AC43" s="5">
        <v>6982.5033089567696</v>
      </c>
      <c r="AD43" s="5">
        <v>6156.7961000028799</v>
      </c>
      <c r="AE43" s="5">
        <v>6901.7106592411101</v>
      </c>
      <c r="AF43" s="5">
        <v>7522.2627728979696</v>
      </c>
      <c r="AG43" s="5">
        <v>7418.5118868347399</v>
      </c>
      <c r="AH43" s="5">
        <v>7977.7422075568802</v>
      </c>
      <c r="AI43" s="5">
        <v>7203.3031609883801</v>
      </c>
      <c r="AJ43" s="5">
        <v>2789.6374854003102</v>
      </c>
      <c r="AK43" s="5">
        <v>7207.8851989036602</v>
      </c>
      <c r="AL43" s="5">
        <v>6210.9380147133597</v>
      </c>
      <c r="AM43" s="5">
        <v>5604.4132609824101</v>
      </c>
      <c r="AN43" s="5">
        <v>5594.8957401472298</v>
      </c>
      <c r="AO43" s="5">
        <v>4762.7112126816501</v>
      </c>
      <c r="AP43" s="5">
        <v>4797.7980066988603</v>
      </c>
      <c r="AQ43" s="5">
        <v>6135.6575622166802</v>
      </c>
      <c r="AR43" s="5">
        <v>4395.4627143796697</v>
      </c>
      <c r="AS43" s="5">
        <v>6102.0340170877698</v>
      </c>
      <c r="AT43" s="5">
        <v>7457.3066481736296</v>
      </c>
      <c r="AU43" s="5">
        <v>6667.66314312742</v>
      </c>
      <c r="AV43" s="5">
        <v>5150.4368570550196</v>
      </c>
      <c r="AW43" s="5">
        <v>5074.22908966042</v>
      </c>
      <c r="AX43" s="5">
        <v>7169.7658385766199</v>
      </c>
      <c r="AY43" s="5">
        <v>7146.6441400717704</v>
      </c>
      <c r="AZ43" s="5">
        <v>6569.7163145334798</v>
      </c>
      <c r="BA43" s="5">
        <v>4735.6911237228796</v>
      </c>
      <c r="BB43" s="5">
        <v>7503.36932103248</v>
      </c>
      <c r="BC43" s="5">
        <v>7626.0589288206302</v>
      </c>
      <c r="BD43" s="5">
        <v>6668.3631758839902</v>
      </c>
      <c r="BE43" s="5">
        <v>6716.5851655138003</v>
      </c>
      <c r="BF43" s="5">
        <v>7363.6501955766398</v>
      </c>
      <c r="BG43" s="5">
        <v>8182.5477073281399</v>
      </c>
      <c r="BH43" s="5">
        <v>8173.8749775037204</v>
      </c>
      <c r="BI43" s="5">
        <v>7591.4204865279598</v>
      </c>
      <c r="BJ43" s="5">
        <v>4571.4994877048202</v>
      </c>
      <c r="BK43" s="5">
        <v>6802.8786567786001</v>
      </c>
      <c r="BL43" s="5">
        <v>7512.1464252199303</v>
      </c>
      <c r="BM43" s="5">
        <v>7257.6922996878102</v>
      </c>
      <c r="BN43" s="5">
        <v>7159.6746673852704</v>
      </c>
      <c r="BO43" s="5">
        <v>7197.8220366011801</v>
      </c>
      <c r="BP43" s="5">
        <v>7031.8609130894101</v>
      </c>
      <c r="BQ43" s="5">
        <v>8101.3048241873603</v>
      </c>
      <c r="BR43" s="5">
        <v>7730.36031486718</v>
      </c>
      <c r="BS43" s="5">
        <v>7173.1901318661703</v>
      </c>
      <c r="BT43" s="5">
        <v>7195.2211519394396</v>
      </c>
      <c r="BU43" s="5">
        <v>6781.7600898540004</v>
      </c>
      <c r="BV43" s="5">
        <v>6630.241631201</v>
      </c>
      <c r="BW43" s="5">
        <v>7425.8342514454298</v>
      </c>
      <c r="BX43" s="5">
        <v>6683.1077161756803</v>
      </c>
      <c r="BY43" s="5">
        <v>7385.0799704901701</v>
      </c>
      <c r="BZ43" s="5">
        <v>7203.5303369575304</v>
      </c>
      <c r="CA43" s="5">
        <v>7232.4469234026301</v>
      </c>
      <c r="CB43" s="5">
        <v>7866.4345543243298</v>
      </c>
      <c r="CC43" s="5">
        <v>7727.9952075271704</v>
      </c>
      <c r="CD43" s="5">
        <v>8042.7870196594004</v>
      </c>
      <c r="CE43" s="5">
        <v>7885.4226396285803</v>
      </c>
      <c r="CF43" s="5">
        <v>6673.5638579491497</v>
      </c>
      <c r="CG43" s="5">
        <v>7494.7128926846999</v>
      </c>
      <c r="CH43" s="5">
        <v>7219.2390711935104</v>
      </c>
      <c r="CI43" s="5">
        <v>6717.2583642953496</v>
      </c>
      <c r="CJ43" s="5">
        <v>6130.0899461312802</v>
      </c>
      <c r="CK43" s="5">
        <v>7179.07853480019</v>
      </c>
      <c r="CL43" s="5">
        <v>7538.4074970205202</v>
      </c>
      <c r="CM43" s="5">
        <v>6967.0075973569101</v>
      </c>
      <c r="CN43" s="5">
        <v>6911.8801001758102</v>
      </c>
      <c r="CO43" s="5">
        <v>7638.98237127423</v>
      </c>
      <c r="CP43" s="4"/>
      <c r="CQ43" s="4"/>
      <c r="CR43" s="4"/>
      <c r="CS43" s="4"/>
    </row>
    <row r="44" spans="1:97" ht="15" customHeight="1" x14ac:dyDescent="0.25">
      <c r="A44" s="6">
        <v>38</v>
      </c>
      <c r="B44" s="5">
        <v>5821.6067549030804</v>
      </c>
      <c r="C44" s="5">
        <v>6886.0631607083196</v>
      </c>
      <c r="D44" s="5">
        <v>5700.3792218169001</v>
      </c>
      <c r="E44" s="5">
        <v>7026.0958931750902</v>
      </c>
      <c r="F44" s="5">
        <v>6365.8451116515198</v>
      </c>
      <c r="G44" s="5">
        <v>5891.4728005647603</v>
      </c>
      <c r="H44" s="5">
        <v>7046.8776331729896</v>
      </c>
      <c r="I44" s="5">
        <v>6617.87375485947</v>
      </c>
      <c r="J44" s="5">
        <v>6774.9202669205997</v>
      </c>
      <c r="K44" s="5">
        <v>7203.0191625202397</v>
      </c>
      <c r="L44" s="5">
        <v>7196.9235987125903</v>
      </c>
      <c r="M44" s="5">
        <v>7652.7770971898499</v>
      </c>
      <c r="N44" s="5">
        <v>5227.2862932710996</v>
      </c>
      <c r="O44" s="5">
        <v>7072.7656822660902</v>
      </c>
      <c r="P44" s="5">
        <v>6214.06701493329</v>
      </c>
      <c r="Q44" s="5">
        <v>6914.3626715617902</v>
      </c>
      <c r="R44" s="5">
        <v>6827.0816932338903</v>
      </c>
      <c r="S44" s="5">
        <v>5844.2196355018004</v>
      </c>
      <c r="T44" s="5">
        <v>6584.4710802790196</v>
      </c>
      <c r="U44" s="5">
        <v>6418.7383828500997</v>
      </c>
      <c r="V44" s="5">
        <v>7125.4584949763703</v>
      </c>
      <c r="W44" s="5">
        <v>7303.1126340615901</v>
      </c>
      <c r="X44" s="5">
        <v>6902.6718092478104</v>
      </c>
      <c r="Y44" s="5">
        <v>7056.6714548220698</v>
      </c>
      <c r="Z44" s="5">
        <v>6859.4549165231601</v>
      </c>
      <c r="AA44" s="5">
        <v>3975.8845901228801</v>
      </c>
      <c r="AB44" s="5">
        <v>6594.3189169611796</v>
      </c>
      <c r="AC44" s="5">
        <v>7164.7421265595704</v>
      </c>
      <c r="AD44" s="5">
        <v>6510.3077050381198</v>
      </c>
      <c r="AE44" s="5">
        <v>7045.1023005125999</v>
      </c>
      <c r="AF44" s="5">
        <v>7549.3808516359604</v>
      </c>
      <c r="AG44" s="5">
        <v>7466.1252029852203</v>
      </c>
      <c r="AH44" s="5">
        <v>8005.5631788016499</v>
      </c>
      <c r="AI44" s="5">
        <v>7292.9692459033704</v>
      </c>
      <c r="AJ44" s="5">
        <v>2788.1241561594402</v>
      </c>
      <c r="AK44" s="5">
        <v>7233.60794612064</v>
      </c>
      <c r="AL44" s="5">
        <v>6344.48486223689</v>
      </c>
      <c r="AM44" s="5">
        <v>5841.9571371911097</v>
      </c>
      <c r="AN44" s="5">
        <v>5733.1983154509198</v>
      </c>
      <c r="AO44" s="5">
        <v>4858.4420407047501</v>
      </c>
      <c r="AP44" s="5">
        <v>4952.2818733567301</v>
      </c>
      <c r="AQ44" s="5">
        <v>6350.2061695242401</v>
      </c>
      <c r="AR44" s="5">
        <v>4450.8717856323501</v>
      </c>
      <c r="AS44" s="5">
        <v>6179.7482327493999</v>
      </c>
      <c r="AT44" s="5">
        <v>7492.0573784183198</v>
      </c>
      <c r="AU44" s="5">
        <v>6690.3723628876996</v>
      </c>
      <c r="AV44" s="5">
        <v>5436.3180476849502</v>
      </c>
      <c r="AW44" s="5">
        <v>5415.6866518448096</v>
      </c>
      <c r="AX44" s="5">
        <v>7447.2085327976802</v>
      </c>
      <c r="AY44" s="5">
        <v>7406.4439946325001</v>
      </c>
      <c r="AZ44" s="5">
        <v>6799.8259226599803</v>
      </c>
      <c r="BA44" s="5">
        <v>4832.3828159163104</v>
      </c>
      <c r="BB44" s="5">
        <v>7601.6687829146504</v>
      </c>
      <c r="BC44" s="5">
        <v>7771.3158075807996</v>
      </c>
      <c r="BD44" s="5">
        <v>7108.9697549545199</v>
      </c>
      <c r="BE44" s="5">
        <v>7096.1106652425697</v>
      </c>
      <c r="BF44" s="5">
        <v>7424.0852203016002</v>
      </c>
      <c r="BG44" s="5">
        <v>8213.3577643940207</v>
      </c>
      <c r="BH44" s="5">
        <v>8191.4618728098103</v>
      </c>
      <c r="BI44" s="5">
        <v>7620.2282983924397</v>
      </c>
      <c r="BJ44" s="5">
        <v>4680.6096063799396</v>
      </c>
      <c r="BK44" s="5">
        <v>7019.5432276791698</v>
      </c>
      <c r="BL44" s="5">
        <v>7635.1143951972999</v>
      </c>
      <c r="BM44" s="5">
        <v>7309.0930195231003</v>
      </c>
      <c r="BN44" s="5">
        <v>7241.9710089497403</v>
      </c>
      <c r="BO44" s="5">
        <v>7273.5736628612603</v>
      </c>
      <c r="BP44" s="5">
        <v>7065.3195036978304</v>
      </c>
      <c r="BQ44" s="5">
        <v>8150.0711895573204</v>
      </c>
      <c r="BR44" s="5">
        <v>7752.3330902229</v>
      </c>
      <c r="BS44" s="5">
        <v>7189.8387843888404</v>
      </c>
      <c r="BT44" s="5">
        <v>7228.1691492690697</v>
      </c>
      <c r="BU44" s="5">
        <v>6802.3149833785401</v>
      </c>
      <c r="BV44" s="5">
        <v>6966.9999007281103</v>
      </c>
      <c r="BW44" s="5">
        <v>7660.8007870729098</v>
      </c>
      <c r="BX44" s="5">
        <v>6889.3659944925403</v>
      </c>
      <c r="BY44" s="5">
        <v>7496.0604410615997</v>
      </c>
      <c r="BZ44" s="5">
        <v>7448.6098603071196</v>
      </c>
      <c r="CA44" s="5">
        <v>7467.0391177769998</v>
      </c>
      <c r="CB44" s="5">
        <v>7920.9046066313003</v>
      </c>
      <c r="CC44" s="5">
        <v>7767.8412286470702</v>
      </c>
      <c r="CD44" s="5">
        <v>8126.2109834583898</v>
      </c>
      <c r="CE44" s="5">
        <v>7909.0002113170804</v>
      </c>
      <c r="CF44" s="5">
        <v>6754.5352594444503</v>
      </c>
      <c r="CG44" s="5">
        <v>7575.4290461644996</v>
      </c>
      <c r="CH44" s="5">
        <v>7303.6638517699503</v>
      </c>
      <c r="CI44" s="5">
        <v>6836.7171306943201</v>
      </c>
      <c r="CJ44" s="5">
        <v>6383.4542663205302</v>
      </c>
      <c r="CK44" s="5">
        <v>7400.3527354789303</v>
      </c>
      <c r="CL44" s="5">
        <v>7558.5151953722298</v>
      </c>
      <c r="CM44" s="5">
        <v>7013.4394768809598</v>
      </c>
      <c r="CN44" s="5">
        <v>6948.5858799431799</v>
      </c>
      <c r="CO44" s="5">
        <v>7677.4237637004298</v>
      </c>
      <c r="CP44" s="4"/>
      <c r="CQ44" s="4"/>
      <c r="CR44" s="4"/>
      <c r="CS44" s="4"/>
    </row>
    <row r="45" spans="1:97" ht="15" customHeight="1" x14ac:dyDescent="0.25">
      <c r="A45" s="6">
        <v>39</v>
      </c>
      <c r="B45" s="5">
        <v>6041.3545970981104</v>
      </c>
      <c r="C45" s="5">
        <v>7008.0046440558999</v>
      </c>
      <c r="D45" s="5">
        <v>5901.3297776829004</v>
      </c>
      <c r="E45" s="5">
        <v>7115.4528630743298</v>
      </c>
      <c r="F45" s="5">
        <v>6529.5030428256596</v>
      </c>
      <c r="G45" s="5">
        <v>6160.2482283939298</v>
      </c>
      <c r="H45" s="5">
        <v>7088.0508414939904</v>
      </c>
      <c r="I45" s="5">
        <v>6678.6928691393496</v>
      </c>
      <c r="J45" s="5">
        <v>6832.4750828840397</v>
      </c>
      <c r="K45" s="5">
        <v>7223.0981321705804</v>
      </c>
      <c r="L45" s="5">
        <v>7232.9080303163801</v>
      </c>
      <c r="M45" s="5">
        <v>7706.8557406346799</v>
      </c>
      <c r="N45" s="5">
        <v>5682.8963109432998</v>
      </c>
      <c r="O45" s="5">
        <v>7197.7972645084901</v>
      </c>
      <c r="P45" s="5">
        <v>6335.0444728758202</v>
      </c>
      <c r="Q45" s="5">
        <v>6996.6799406973596</v>
      </c>
      <c r="R45" s="5">
        <v>6969.42766960266</v>
      </c>
      <c r="S45" s="5">
        <v>6107.8421465145902</v>
      </c>
      <c r="T45" s="5">
        <v>6620.0308050432704</v>
      </c>
      <c r="U45" s="5">
        <v>6437.5647364291299</v>
      </c>
      <c r="V45" s="5">
        <v>7146.6164768404597</v>
      </c>
      <c r="W45" s="5">
        <v>7326.6174866109905</v>
      </c>
      <c r="X45" s="5">
        <v>7007.03888146999</v>
      </c>
      <c r="Y45" s="5">
        <v>7083.3336709490204</v>
      </c>
      <c r="Z45" s="5">
        <v>6959.8223201623296</v>
      </c>
      <c r="AA45" s="5">
        <v>4016.00621595333</v>
      </c>
      <c r="AB45" s="5">
        <v>6790.4590902092596</v>
      </c>
      <c r="AC45" s="5">
        <v>7294.8961749908103</v>
      </c>
      <c r="AD45" s="5">
        <v>6765.5977905751297</v>
      </c>
      <c r="AE45" s="5">
        <v>7145.8665537972201</v>
      </c>
      <c r="AF45" s="5">
        <v>7562.4898533332998</v>
      </c>
      <c r="AG45" s="5">
        <v>7486.7566667594201</v>
      </c>
      <c r="AH45" s="5">
        <v>8021.0530014617798</v>
      </c>
      <c r="AI45" s="5">
        <v>7344.3206000319296</v>
      </c>
      <c r="AJ45" s="5">
        <v>2787.7249521035001</v>
      </c>
      <c r="AK45" s="5">
        <v>7240.1912776217496</v>
      </c>
      <c r="AL45" s="5">
        <v>6430.0442506045802</v>
      </c>
      <c r="AM45" s="5">
        <v>6064.39225924944</v>
      </c>
      <c r="AN45" s="5">
        <v>5853.0274570308302</v>
      </c>
      <c r="AO45" s="5">
        <v>4953.3790163659196</v>
      </c>
      <c r="AP45" s="5">
        <v>5080.5494341501499</v>
      </c>
      <c r="AQ45" s="5">
        <v>6499.3273912509003</v>
      </c>
      <c r="AR45" s="5">
        <v>4506.0592645091401</v>
      </c>
      <c r="AS45" s="5">
        <v>6246.0441701658101</v>
      </c>
      <c r="AT45" s="5">
        <v>7510.3138245892496</v>
      </c>
      <c r="AU45" s="5">
        <v>6713.4172025833996</v>
      </c>
      <c r="AV45" s="5">
        <v>5671.5733235381704</v>
      </c>
      <c r="AW45" s="5">
        <v>5688.3471702813804</v>
      </c>
      <c r="AX45" s="5">
        <v>7636.6869029920999</v>
      </c>
      <c r="AY45" s="5">
        <v>7587.9642255887902</v>
      </c>
      <c r="AZ45" s="5">
        <v>6994.5625132348096</v>
      </c>
      <c r="BA45" s="5">
        <v>4916.2182491234898</v>
      </c>
      <c r="BB45" s="5">
        <v>7657.29309993897</v>
      </c>
      <c r="BC45" s="5">
        <v>7861.6473973175598</v>
      </c>
      <c r="BD45" s="5">
        <v>7452.8258153510196</v>
      </c>
      <c r="BE45" s="5">
        <v>7395.4870904708696</v>
      </c>
      <c r="BF45" s="5">
        <v>7461.7208605397</v>
      </c>
      <c r="BG45" s="5">
        <v>8229.4910274075792</v>
      </c>
      <c r="BH45" s="5">
        <v>8202.5603149262806</v>
      </c>
      <c r="BI45" s="5">
        <v>7638.7580816378104</v>
      </c>
      <c r="BJ45" s="5">
        <v>4781.4896378425601</v>
      </c>
      <c r="BK45" s="5">
        <v>7171.1432356047399</v>
      </c>
      <c r="BL45" s="5">
        <v>7707.96222765934</v>
      </c>
      <c r="BM45" s="5">
        <v>7332.5452276279402</v>
      </c>
      <c r="BN45" s="5">
        <v>7285.7756771269696</v>
      </c>
      <c r="BO45" s="5">
        <v>7318.2434938711303</v>
      </c>
      <c r="BP45" s="5">
        <v>7077.04346333578</v>
      </c>
      <c r="BQ45" s="5">
        <v>8174.2737983351799</v>
      </c>
      <c r="BR45" s="5">
        <v>7757.8228304894301</v>
      </c>
      <c r="BS45" s="5">
        <v>7202.4953171445904</v>
      </c>
      <c r="BT45" s="5">
        <v>7234.00585174772</v>
      </c>
      <c r="BU45" s="5">
        <v>6821.4891750946499</v>
      </c>
      <c r="BV45" s="5">
        <v>7201.6843010144803</v>
      </c>
      <c r="BW45" s="5">
        <v>7807.6648171102897</v>
      </c>
      <c r="BX45" s="5">
        <v>7034.6963293265499</v>
      </c>
      <c r="BY45" s="5">
        <v>7552.1510059327702</v>
      </c>
      <c r="BZ45" s="5">
        <v>7614.1152591255996</v>
      </c>
      <c r="CA45" s="5">
        <v>7625.3545879258299</v>
      </c>
      <c r="CB45" s="5">
        <v>7946.6494156704503</v>
      </c>
      <c r="CC45" s="5">
        <v>7782.3543166077397</v>
      </c>
      <c r="CD45" s="5">
        <v>8176.3985967531598</v>
      </c>
      <c r="CE45" s="5">
        <v>7922.6417331834</v>
      </c>
      <c r="CF45" s="5">
        <v>6797.5680589884296</v>
      </c>
      <c r="CG45" s="5">
        <v>7627.3092024032703</v>
      </c>
      <c r="CH45" s="5">
        <v>7351.9772700410804</v>
      </c>
      <c r="CI45" s="5">
        <v>6897.91580976146</v>
      </c>
      <c r="CJ45" s="5">
        <v>6571.31051542142</v>
      </c>
      <c r="CK45" s="5">
        <v>7554.7731597505699</v>
      </c>
      <c r="CL45" s="5">
        <v>7572.4854157829604</v>
      </c>
      <c r="CM45" s="5">
        <v>7041.7580450169999</v>
      </c>
      <c r="CN45" s="5">
        <v>6963.4670844462498</v>
      </c>
      <c r="CO45" s="5">
        <v>7691.5456783127402</v>
      </c>
      <c r="CP45" s="4"/>
      <c r="CQ45" s="4"/>
      <c r="CR45" s="4"/>
      <c r="CS45" s="4"/>
    </row>
    <row r="46" spans="1:97" ht="15" customHeight="1" x14ac:dyDescent="0.25">
      <c r="A46" s="6">
        <v>40</v>
      </c>
      <c r="B46" s="5">
        <v>6223.4552230200698</v>
      </c>
      <c r="C46" s="5">
        <v>7077.8283226706699</v>
      </c>
      <c r="D46" s="5">
        <v>6077.1103009353301</v>
      </c>
      <c r="E46" s="5">
        <v>7173.7747920822903</v>
      </c>
      <c r="F46" s="5">
        <v>6644.5376186761496</v>
      </c>
      <c r="G46" s="5">
        <v>6362.5424658849397</v>
      </c>
      <c r="H46" s="5">
        <v>7105.4509914896098</v>
      </c>
      <c r="I46" s="5">
        <v>6716.4480865556598</v>
      </c>
      <c r="J46" s="5">
        <v>6868.1299187230798</v>
      </c>
      <c r="K46" s="5">
        <v>7232.7893255424597</v>
      </c>
      <c r="L46" s="5">
        <v>7249.1144123728</v>
      </c>
      <c r="M46" s="5">
        <v>7737.9167439254197</v>
      </c>
      <c r="N46" s="5">
        <v>6067.7954477151898</v>
      </c>
      <c r="O46" s="5">
        <v>7273.6630583226197</v>
      </c>
      <c r="P46" s="5">
        <v>6422.3410182382404</v>
      </c>
      <c r="Q46" s="5">
        <v>7044.0874294186997</v>
      </c>
      <c r="R46" s="5">
        <v>7063.8505836167997</v>
      </c>
      <c r="S46" s="5">
        <v>6303.8366412239302</v>
      </c>
      <c r="T46" s="5">
        <v>6643.4885964283603</v>
      </c>
      <c r="U46" s="5">
        <v>6450.0885051368496</v>
      </c>
      <c r="V46" s="5">
        <v>7164.70024989787</v>
      </c>
      <c r="W46" s="5">
        <v>7337.7626933260999</v>
      </c>
      <c r="X46" s="5">
        <v>7077.8412826496997</v>
      </c>
      <c r="Y46" s="5">
        <v>7107.4079769521304</v>
      </c>
      <c r="Z46" s="5">
        <v>7015.0834266253296</v>
      </c>
      <c r="AA46" s="5">
        <v>4051.7562827699398</v>
      </c>
      <c r="AB46" s="5">
        <v>6952.1524960311999</v>
      </c>
      <c r="AC46" s="5">
        <v>7382.3288002720901</v>
      </c>
      <c r="AD46" s="5">
        <v>6929.3048160430299</v>
      </c>
      <c r="AE46" s="5">
        <v>7210.8035640119997</v>
      </c>
      <c r="AF46" s="5">
        <v>7576.5079588758599</v>
      </c>
      <c r="AG46" s="5">
        <v>7507.8429971271798</v>
      </c>
      <c r="AH46" s="5">
        <v>8036.7432149325996</v>
      </c>
      <c r="AI46" s="5">
        <v>7380.0905691531998</v>
      </c>
      <c r="AJ46" s="5">
        <v>2795.4863195133398</v>
      </c>
      <c r="AK46" s="5">
        <v>7254.4273788457003</v>
      </c>
      <c r="AL46" s="5">
        <v>6471.5224985157602</v>
      </c>
      <c r="AM46" s="5">
        <v>6264.9457623713497</v>
      </c>
      <c r="AN46" s="5">
        <v>5947.6815888679203</v>
      </c>
      <c r="AO46" s="5">
        <v>5038.4036076053799</v>
      </c>
      <c r="AP46" s="5">
        <v>5163.1246664878799</v>
      </c>
      <c r="AQ46" s="5">
        <v>6590.3229736452504</v>
      </c>
      <c r="AR46" s="5">
        <v>4554.1090688684199</v>
      </c>
      <c r="AS46" s="5">
        <v>6286.9502419725704</v>
      </c>
      <c r="AT46" s="5">
        <v>7526.9240690298302</v>
      </c>
      <c r="AU46" s="5">
        <v>6725.4160005710401</v>
      </c>
      <c r="AV46" s="5">
        <v>5869.98510016211</v>
      </c>
      <c r="AW46" s="5">
        <v>5901.6238258630601</v>
      </c>
      <c r="AX46" s="5">
        <v>7757.1917640533002</v>
      </c>
      <c r="AY46" s="5">
        <v>7717.1764729431598</v>
      </c>
      <c r="AZ46" s="5">
        <v>7150.4736548373903</v>
      </c>
      <c r="BA46" s="5">
        <v>4997.2685678633898</v>
      </c>
      <c r="BB46" s="5">
        <v>7687.2845318551399</v>
      </c>
      <c r="BC46" s="5">
        <v>7922.4951520005498</v>
      </c>
      <c r="BD46" s="5">
        <v>7713.3776078700803</v>
      </c>
      <c r="BE46" s="5">
        <v>7654.0770946210996</v>
      </c>
      <c r="BF46" s="5">
        <v>7482.0114729406796</v>
      </c>
      <c r="BG46" s="5">
        <v>8238.5791570219408</v>
      </c>
      <c r="BH46" s="5">
        <v>8209.9144579067997</v>
      </c>
      <c r="BI46" s="5">
        <v>7653.9635060729397</v>
      </c>
      <c r="BJ46" s="5">
        <v>4855.3004837533899</v>
      </c>
      <c r="BK46" s="5">
        <v>7295.7155022113902</v>
      </c>
      <c r="BL46" s="5">
        <v>7743.7403565382401</v>
      </c>
      <c r="BM46" s="5">
        <v>7351.99938988754</v>
      </c>
      <c r="BN46" s="5">
        <v>7313.5722502304898</v>
      </c>
      <c r="BO46" s="5">
        <v>7339.4291335361404</v>
      </c>
      <c r="BP46" s="5">
        <v>7091.7614065246898</v>
      </c>
      <c r="BQ46" s="5">
        <v>8194.8760208646308</v>
      </c>
      <c r="BR46" s="5">
        <v>7772.38248479293</v>
      </c>
      <c r="BS46" s="5">
        <v>7210.6691807877096</v>
      </c>
      <c r="BT46" s="5">
        <v>7247.3078882309001</v>
      </c>
      <c r="BU46" s="5">
        <v>6827.91790700825</v>
      </c>
      <c r="BV46" s="5">
        <v>7365.8920132441799</v>
      </c>
      <c r="BW46" s="5">
        <v>7900.0763420620397</v>
      </c>
      <c r="BX46" s="5">
        <v>7140.5630425317804</v>
      </c>
      <c r="BY46" s="5">
        <v>7593.8748963745602</v>
      </c>
      <c r="BZ46" s="5">
        <v>7715.21323214114</v>
      </c>
      <c r="CA46" s="5">
        <v>7721.6796631249799</v>
      </c>
      <c r="CB46" s="5">
        <v>7966.1886494157698</v>
      </c>
      <c r="CC46" s="5">
        <v>7789.7542961714298</v>
      </c>
      <c r="CD46" s="5">
        <v>8208.2032244869006</v>
      </c>
      <c r="CE46" s="5">
        <v>7926.2476125866897</v>
      </c>
      <c r="CF46" s="5">
        <v>6830.0992847153402</v>
      </c>
      <c r="CG46" s="5">
        <v>7649.3299643950204</v>
      </c>
      <c r="CH46" s="5">
        <v>7376.5770704814804</v>
      </c>
      <c r="CI46" s="5">
        <v>6929.2180434614802</v>
      </c>
      <c r="CJ46" s="5">
        <v>6710.3519666497696</v>
      </c>
      <c r="CK46" s="5">
        <v>7659.2845000555799</v>
      </c>
      <c r="CL46" s="5">
        <v>7579.7003583524402</v>
      </c>
      <c r="CM46" s="5">
        <v>7054.2300094069597</v>
      </c>
      <c r="CN46" s="5">
        <v>6977.8686711791497</v>
      </c>
      <c r="CO46" s="5">
        <v>7705.0358227800098</v>
      </c>
    </row>
    <row r="48" spans="1:97" ht="15" customHeight="1" x14ac:dyDescent="0.25">
      <c r="A48" s="6" t="s">
        <v>227</v>
      </c>
      <c r="B48" s="5" t="s">
        <v>226</v>
      </c>
      <c r="C48" s="5" t="s">
        <v>225</v>
      </c>
      <c r="D48" s="5" t="s">
        <v>224</v>
      </c>
      <c r="E48" s="5" t="s">
        <v>223</v>
      </c>
      <c r="F48" s="5" t="s">
        <v>222</v>
      </c>
      <c r="G48" s="5" t="s">
        <v>221</v>
      </c>
      <c r="H48" s="5" t="s">
        <v>220</v>
      </c>
      <c r="I48" s="5" t="s">
        <v>219</v>
      </c>
      <c r="J48" s="5" t="s">
        <v>218</v>
      </c>
      <c r="K48" s="5" t="s">
        <v>217</v>
      </c>
      <c r="L48" s="5" t="s">
        <v>216</v>
      </c>
      <c r="M48" s="5" t="s">
        <v>215</v>
      </c>
      <c r="N48" s="5" t="s">
        <v>214</v>
      </c>
      <c r="O48" s="5" t="s">
        <v>213</v>
      </c>
      <c r="P48" s="5" t="s">
        <v>212</v>
      </c>
      <c r="Q48" s="5" t="s">
        <v>211</v>
      </c>
      <c r="R48" s="5" t="s">
        <v>210</v>
      </c>
      <c r="S48" s="5" t="s">
        <v>209</v>
      </c>
      <c r="T48" s="5" t="s">
        <v>208</v>
      </c>
      <c r="U48" s="5" t="s">
        <v>207</v>
      </c>
      <c r="V48" s="5" t="s">
        <v>206</v>
      </c>
      <c r="W48" s="5" t="s">
        <v>205</v>
      </c>
      <c r="X48" s="5" t="s">
        <v>204</v>
      </c>
      <c r="Y48" s="5" t="s">
        <v>203</v>
      </c>
      <c r="Z48" s="5" t="s">
        <v>202</v>
      </c>
      <c r="AA48" s="5" t="s">
        <v>201</v>
      </c>
      <c r="AB48" s="5" t="s">
        <v>200</v>
      </c>
      <c r="AC48" s="5" t="s">
        <v>199</v>
      </c>
      <c r="AD48" s="5" t="s">
        <v>198</v>
      </c>
      <c r="AE48" s="5" t="s">
        <v>197</v>
      </c>
      <c r="AF48" s="5" t="s">
        <v>196</v>
      </c>
      <c r="AG48" s="5" t="s">
        <v>195</v>
      </c>
      <c r="AH48" s="5" t="s">
        <v>194</v>
      </c>
      <c r="AI48" s="5" t="s">
        <v>193</v>
      </c>
      <c r="AJ48" s="5" t="s">
        <v>192</v>
      </c>
      <c r="AK48" s="5" t="s">
        <v>191</v>
      </c>
      <c r="AL48" s="5" t="s">
        <v>190</v>
      </c>
      <c r="AM48" s="5" t="s">
        <v>189</v>
      </c>
      <c r="AN48" s="5" t="s">
        <v>188</v>
      </c>
      <c r="AO48" s="5" t="s">
        <v>187</v>
      </c>
      <c r="AP48" s="5" t="s">
        <v>186</v>
      </c>
      <c r="AQ48" s="5" t="s">
        <v>185</v>
      </c>
      <c r="AR48" s="5" t="s">
        <v>184</v>
      </c>
      <c r="AS48" s="5" t="s">
        <v>183</v>
      </c>
      <c r="AT48" s="5" t="s">
        <v>182</v>
      </c>
      <c r="AU48" s="5" t="s">
        <v>181</v>
      </c>
      <c r="AV48" s="5" t="s">
        <v>180</v>
      </c>
      <c r="AW48" s="5" t="s">
        <v>179</v>
      </c>
      <c r="AX48" s="5" t="s">
        <v>178</v>
      </c>
      <c r="AY48" s="5" t="s">
        <v>177</v>
      </c>
      <c r="AZ48" s="5" t="s">
        <v>176</v>
      </c>
      <c r="BA48" s="5" t="s">
        <v>175</v>
      </c>
      <c r="BB48" s="5" t="s">
        <v>174</v>
      </c>
      <c r="BC48" s="5" t="s">
        <v>173</v>
      </c>
      <c r="BD48" s="5" t="s">
        <v>172</v>
      </c>
      <c r="BE48" s="5" t="s">
        <v>171</v>
      </c>
      <c r="BF48" s="5" t="s">
        <v>170</v>
      </c>
      <c r="BG48" s="5" t="s">
        <v>169</v>
      </c>
      <c r="BH48" s="5" t="s">
        <v>168</v>
      </c>
      <c r="BI48" s="5" t="s">
        <v>167</v>
      </c>
      <c r="BJ48" s="5" t="s">
        <v>166</v>
      </c>
      <c r="BK48" s="5" t="s">
        <v>165</v>
      </c>
      <c r="BL48" s="5" t="s">
        <v>164</v>
      </c>
      <c r="BM48" s="5" t="s">
        <v>163</v>
      </c>
      <c r="BN48" s="5" t="s">
        <v>162</v>
      </c>
      <c r="BO48" s="5" t="s">
        <v>161</v>
      </c>
      <c r="BP48" s="5" t="s">
        <v>160</v>
      </c>
      <c r="BQ48" s="5" t="s">
        <v>159</v>
      </c>
      <c r="BR48" s="5" t="s">
        <v>158</v>
      </c>
      <c r="BS48" s="5" t="s">
        <v>157</v>
      </c>
      <c r="BT48" s="5" t="s">
        <v>156</v>
      </c>
      <c r="BU48" s="5" t="s">
        <v>155</v>
      </c>
      <c r="BV48" s="5" t="s">
        <v>154</v>
      </c>
      <c r="BW48" s="5" t="s">
        <v>153</v>
      </c>
      <c r="BX48" s="5" t="s">
        <v>152</v>
      </c>
      <c r="BY48" s="5" t="s">
        <v>151</v>
      </c>
      <c r="BZ48" s="5" t="s">
        <v>150</v>
      </c>
      <c r="CA48" s="5" t="s">
        <v>149</v>
      </c>
      <c r="CB48" s="5" t="s">
        <v>148</v>
      </c>
      <c r="CC48" s="5" t="s">
        <v>147</v>
      </c>
      <c r="CD48" s="5" t="s">
        <v>146</v>
      </c>
      <c r="CE48" s="5" t="s">
        <v>145</v>
      </c>
      <c r="CF48" s="5" t="s">
        <v>144</v>
      </c>
      <c r="CG48" s="5" t="s">
        <v>143</v>
      </c>
      <c r="CH48" s="5" t="s">
        <v>142</v>
      </c>
      <c r="CI48" s="5" t="s">
        <v>141</v>
      </c>
      <c r="CJ48" s="5" t="s">
        <v>140</v>
      </c>
      <c r="CK48" s="5" t="s">
        <v>139</v>
      </c>
      <c r="CL48" s="5" t="s">
        <v>138</v>
      </c>
      <c r="CM48" s="5" t="s">
        <v>137</v>
      </c>
      <c r="CN48" s="5" t="s">
        <v>136</v>
      </c>
      <c r="CO48" s="5" t="s">
        <v>135</v>
      </c>
    </row>
    <row r="49" spans="1:93" ht="15" customHeight="1" x14ac:dyDescent="0.25">
      <c r="A49" s="6" t="s">
        <v>134</v>
      </c>
      <c r="B49" s="5">
        <v>3736.25</v>
      </c>
      <c r="C49" s="5">
        <v>4376.49</v>
      </c>
      <c r="D49" s="5">
        <v>3543.69</v>
      </c>
      <c r="E49" s="5">
        <v>4425.59</v>
      </c>
      <c r="F49" s="5">
        <v>4118.25</v>
      </c>
      <c r="G49" s="5">
        <v>4148.93</v>
      </c>
      <c r="H49" s="5">
        <v>4504.29</v>
      </c>
      <c r="I49" s="5">
        <v>4140.62</v>
      </c>
      <c r="J49" s="5">
        <v>4263.84</v>
      </c>
      <c r="K49" s="5">
        <v>4606.5200000000004</v>
      </c>
      <c r="L49" s="5">
        <v>4617.18</v>
      </c>
      <c r="M49" s="5">
        <v>5197.2700000000004</v>
      </c>
      <c r="N49" s="5">
        <v>4736.46</v>
      </c>
      <c r="O49" s="5">
        <v>4394.72</v>
      </c>
      <c r="P49" s="5">
        <v>3580.2</v>
      </c>
      <c r="Q49" s="5">
        <v>4239.38</v>
      </c>
      <c r="R49" s="5">
        <v>4501.1099999999997</v>
      </c>
      <c r="S49" s="5">
        <v>4070.18</v>
      </c>
      <c r="T49" s="5">
        <v>4009.46</v>
      </c>
      <c r="U49" s="5">
        <v>3899.07</v>
      </c>
      <c r="V49" s="5">
        <v>4534.57</v>
      </c>
      <c r="W49" s="5">
        <v>4607.95</v>
      </c>
      <c r="X49" s="5">
        <v>4479.37</v>
      </c>
      <c r="Y49" s="5">
        <v>4520.0200000000004</v>
      </c>
      <c r="Z49" s="5">
        <v>4364.49</v>
      </c>
      <c r="AA49" s="5">
        <v>49459.4</v>
      </c>
      <c r="AB49" s="5">
        <v>4281.09</v>
      </c>
      <c r="AC49" s="5">
        <v>4719.28</v>
      </c>
      <c r="AD49" s="5">
        <v>4716.58</v>
      </c>
      <c r="AE49" s="5">
        <v>4578.78</v>
      </c>
      <c r="AF49" s="5">
        <v>4841.99</v>
      </c>
      <c r="AG49" s="5">
        <v>4864.1000000000004</v>
      </c>
      <c r="AH49" s="5">
        <v>5399.65</v>
      </c>
      <c r="AI49" s="5">
        <v>4818.32</v>
      </c>
      <c r="AJ49" s="5">
        <v>135.61600000000001</v>
      </c>
      <c r="AK49" s="5">
        <v>4584.3599999999997</v>
      </c>
      <c r="AL49" s="5">
        <v>3929.93</v>
      </c>
      <c r="AM49" s="5">
        <v>3939.98</v>
      </c>
      <c r="AN49" s="5">
        <v>3290.92</v>
      </c>
      <c r="AO49" s="5">
        <v>2206.8000000000002</v>
      </c>
      <c r="AP49" s="5">
        <v>2604.2600000000002</v>
      </c>
      <c r="AQ49" s="5">
        <v>4110.0600000000004</v>
      </c>
      <c r="AR49" s="5">
        <v>1946.01</v>
      </c>
      <c r="AS49" s="5">
        <v>3743.38</v>
      </c>
      <c r="AT49" s="5">
        <v>4890.1400000000003</v>
      </c>
      <c r="AU49" s="5">
        <v>3963.25</v>
      </c>
      <c r="AV49" s="5">
        <v>3496.35</v>
      </c>
      <c r="AW49" s="5">
        <v>3724.61</v>
      </c>
      <c r="AX49" s="5">
        <v>5227.22</v>
      </c>
      <c r="AY49" s="5">
        <v>5035.8500000000004</v>
      </c>
      <c r="AZ49" s="5">
        <v>4614.96</v>
      </c>
      <c r="BA49" s="5">
        <v>2295.04</v>
      </c>
      <c r="BB49" s="5">
        <v>5031.93</v>
      </c>
      <c r="BC49" s="5">
        <v>5210.12</v>
      </c>
      <c r="BD49" s="5">
        <v>5550.82</v>
      </c>
      <c r="BE49" s="5">
        <v>5248.32</v>
      </c>
      <c r="BF49" s="5">
        <v>4791.82</v>
      </c>
      <c r="BG49" s="5">
        <v>5538.41</v>
      </c>
      <c r="BH49" s="5">
        <v>5446.11</v>
      </c>
      <c r="BI49" s="5">
        <v>4971.59</v>
      </c>
      <c r="BJ49" s="5">
        <v>2248.6799999999998</v>
      </c>
      <c r="BK49" s="5">
        <v>4758.7</v>
      </c>
      <c r="BL49" s="5">
        <v>5113.16</v>
      </c>
      <c r="BM49" s="5">
        <v>4668.9799999999996</v>
      </c>
      <c r="BN49" s="5">
        <v>4561.38</v>
      </c>
      <c r="BO49" s="5">
        <v>4641.8500000000004</v>
      </c>
      <c r="BP49" s="5">
        <v>4455.05</v>
      </c>
      <c r="BQ49" s="5">
        <v>5531.07</v>
      </c>
      <c r="BR49" s="5">
        <v>5041.42</v>
      </c>
      <c r="BS49" s="5">
        <v>4508.75</v>
      </c>
      <c r="BT49" s="5">
        <v>4503.74</v>
      </c>
      <c r="BU49" s="5">
        <v>4128.72</v>
      </c>
      <c r="BV49" s="5">
        <v>5069.13</v>
      </c>
      <c r="BW49" s="5">
        <v>5337.28</v>
      </c>
      <c r="BX49" s="5">
        <v>4646.8</v>
      </c>
      <c r="BY49" s="5">
        <v>4941.41</v>
      </c>
      <c r="BZ49" s="5">
        <v>5247.66</v>
      </c>
      <c r="CA49" s="5">
        <v>5201.3</v>
      </c>
      <c r="CB49" s="5">
        <v>5308.46</v>
      </c>
      <c r="CC49" s="5">
        <v>5018.17</v>
      </c>
      <c r="CD49" s="5">
        <v>5576.24</v>
      </c>
      <c r="CE49" s="5">
        <v>5194.13</v>
      </c>
      <c r="CF49" s="5">
        <v>4072.16</v>
      </c>
      <c r="CG49" s="5">
        <v>5041.55</v>
      </c>
      <c r="CH49" s="5">
        <v>4794.4799999999996</v>
      </c>
      <c r="CI49" s="5">
        <v>4366.1000000000004</v>
      </c>
      <c r="CJ49" s="5">
        <v>4260.43</v>
      </c>
      <c r="CK49" s="5">
        <v>5108.78</v>
      </c>
      <c r="CL49" s="5">
        <v>4951.6000000000004</v>
      </c>
      <c r="CM49" s="5">
        <v>4426.37</v>
      </c>
      <c r="CN49" s="5">
        <v>4337.32</v>
      </c>
      <c r="CO49" s="5">
        <v>4993.51</v>
      </c>
    </row>
    <row r="50" spans="1:93" ht="15" customHeight="1" x14ac:dyDescent="0.25">
      <c r="A50" s="6" t="s">
        <v>133</v>
      </c>
      <c r="B50" s="5">
        <v>-13.168900000000001</v>
      </c>
      <c r="C50" s="5">
        <v>-14.7058</v>
      </c>
      <c r="D50" s="5">
        <v>-12.7308</v>
      </c>
      <c r="E50" s="5">
        <v>-14.742900000000001</v>
      </c>
      <c r="F50" s="5">
        <v>-14.7599</v>
      </c>
      <c r="G50" s="5">
        <v>-15.532500000000001</v>
      </c>
      <c r="H50" s="5">
        <v>-12.9474</v>
      </c>
      <c r="I50" s="5">
        <v>-10.7989</v>
      </c>
      <c r="J50" s="5">
        <v>-12.2927</v>
      </c>
      <c r="K50" s="5">
        <v>-12.749499999999999</v>
      </c>
      <c r="L50" s="5">
        <v>-11.664199999999999</v>
      </c>
      <c r="M50" s="5">
        <v>-13.845499999999999</v>
      </c>
      <c r="N50" s="5">
        <v>-16.467600000000001</v>
      </c>
      <c r="O50" s="5">
        <v>-13.478199999999999</v>
      </c>
      <c r="P50" s="5">
        <v>-11.661799999999999</v>
      </c>
      <c r="Q50" s="5">
        <v>-13.7944</v>
      </c>
      <c r="R50" s="5">
        <v>-14.7729</v>
      </c>
      <c r="S50" s="5">
        <v>-15.848000000000001</v>
      </c>
      <c r="T50" s="5">
        <v>-12.2384</v>
      </c>
      <c r="U50" s="5">
        <v>-11.1465</v>
      </c>
      <c r="V50" s="5">
        <v>-12.1852</v>
      </c>
      <c r="W50" s="5">
        <v>-12.6515</v>
      </c>
      <c r="X50" s="5">
        <v>-10.264699999999999</v>
      </c>
      <c r="Y50" s="5">
        <v>-12.1478</v>
      </c>
      <c r="Z50" s="5">
        <v>-13.9907</v>
      </c>
      <c r="AA50" s="5">
        <v>-1.8810899999999999</v>
      </c>
      <c r="AB50" s="5">
        <v>-11.610099999999999</v>
      </c>
      <c r="AC50" s="5">
        <v>-13.0703</v>
      </c>
      <c r="AD50" s="5">
        <v>-15.8377</v>
      </c>
      <c r="AE50" s="5">
        <v>-11.1806</v>
      </c>
      <c r="AF50" s="5">
        <v>-12.3087</v>
      </c>
      <c r="AG50" s="5">
        <v>-11.589700000000001</v>
      </c>
      <c r="AH50" s="5">
        <v>-11.936500000000001</v>
      </c>
      <c r="AI50" s="5">
        <v>-11.6891</v>
      </c>
      <c r="AJ50" s="5">
        <v>-0.38671699999999998</v>
      </c>
      <c r="AK50" s="5">
        <v>-12.1091</v>
      </c>
      <c r="AL50" s="5">
        <v>-14.552</v>
      </c>
      <c r="AM50" s="5">
        <v>-10.3574</v>
      </c>
      <c r="AN50" s="5">
        <v>-12.428599999999999</v>
      </c>
      <c r="AO50" s="5">
        <v>-9.6023800000000001</v>
      </c>
      <c r="AP50" s="5">
        <v>-14.3779</v>
      </c>
      <c r="AQ50" s="5">
        <v>-14.7826</v>
      </c>
      <c r="AR50" s="5">
        <v>-8.32395</v>
      </c>
      <c r="AS50" s="5">
        <v>-10.6639</v>
      </c>
      <c r="AT50" s="5">
        <v>-12.914300000000001</v>
      </c>
      <c r="AU50" s="5">
        <v>-11.4353</v>
      </c>
      <c r="AV50" s="5">
        <v>-14.726699999999999</v>
      </c>
      <c r="AW50" s="5">
        <v>-15.6622</v>
      </c>
      <c r="AX50" s="5">
        <v>-14.7918</v>
      </c>
      <c r="AY50" s="5">
        <v>-13.8583</v>
      </c>
      <c r="AZ50" s="5">
        <v>-11.5017</v>
      </c>
      <c r="BA50" s="5">
        <v>-11.589</v>
      </c>
      <c r="BB50" s="5">
        <v>-12.8042</v>
      </c>
      <c r="BC50" s="5">
        <v>-11.756399999999999</v>
      </c>
      <c r="BD50" s="5">
        <v>-15.2049</v>
      </c>
      <c r="BE50" s="5">
        <v>-14.0945</v>
      </c>
      <c r="BF50" s="5">
        <v>-11.0259</v>
      </c>
      <c r="BG50" s="5">
        <v>-12.176600000000001</v>
      </c>
      <c r="BH50" s="5">
        <v>-11.8812</v>
      </c>
      <c r="BI50" s="5">
        <v>-11.7278</v>
      </c>
      <c r="BJ50" s="5">
        <v>-12.0939</v>
      </c>
      <c r="BK50" s="5">
        <v>-12.4336</v>
      </c>
      <c r="BL50" s="5">
        <v>-12.421099999999999</v>
      </c>
      <c r="BM50" s="5">
        <v>-13.543699999999999</v>
      </c>
      <c r="BN50" s="5">
        <v>-12.9323</v>
      </c>
      <c r="BO50" s="5">
        <v>-13.0189</v>
      </c>
      <c r="BP50" s="5">
        <v>-11.580299999999999</v>
      </c>
      <c r="BQ50" s="5">
        <v>-11.5098</v>
      </c>
      <c r="BR50" s="5">
        <v>-12.2972</v>
      </c>
      <c r="BS50" s="5">
        <v>-11.558</v>
      </c>
      <c r="BT50" s="5">
        <v>-11.9335</v>
      </c>
      <c r="BU50" s="5">
        <v>-12.271100000000001</v>
      </c>
      <c r="BV50" s="5">
        <v>-14.8489</v>
      </c>
      <c r="BW50" s="5">
        <v>-13.7873</v>
      </c>
      <c r="BX50" s="5">
        <v>-11.6373</v>
      </c>
      <c r="BY50" s="5">
        <v>-12.619199999999999</v>
      </c>
      <c r="BZ50" s="5">
        <v>-14.0608</v>
      </c>
      <c r="CA50" s="5">
        <v>-14.1104</v>
      </c>
      <c r="CB50" s="5">
        <v>-12.819599999999999</v>
      </c>
      <c r="CC50" s="5">
        <v>-11.9877</v>
      </c>
      <c r="CD50" s="5">
        <v>-11.105499999999999</v>
      </c>
      <c r="CE50" s="5">
        <v>-11.5579</v>
      </c>
      <c r="CF50" s="5">
        <v>-9.9044899999999991</v>
      </c>
      <c r="CG50" s="5">
        <v>-11.444900000000001</v>
      </c>
      <c r="CH50" s="5">
        <v>-12.593400000000001</v>
      </c>
      <c r="CI50" s="5">
        <v>-13.4476</v>
      </c>
      <c r="CJ50" s="5">
        <v>-13.810700000000001</v>
      </c>
      <c r="CK50" s="5">
        <v>-12.374499999999999</v>
      </c>
      <c r="CL50" s="5">
        <v>-12.082000000000001</v>
      </c>
      <c r="CM50" s="5">
        <v>-10.6174</v>
      </c>
      <c r="CN50" s="5">
        <v>-12.8804</v>
      </c>
      <c r="CO50" s="5">
        <v>-11.8103</v>
      </c>
    </row>
    <row r="51" spans="1:93" ht="15" customHeight="1" x14ac:dyDescent="0.25">
      <c r="A51" s="6" t="s">
        <v>132</v>
      </c>
      <c r="B51" s="5">
        <v>34.1265</v>
      </c>
      <c r="C51" s="5">
        <v>32.411700000000003</v>
      </c>
      <c r="D51" s="5">
        <v>33.867100000000001</v>
      </c>
      <c r="E51" s="5">
        <v>31.939</v>
      </c>
      <c r="F51" s="5">
        <v>33.252699999999997</v>
      </c>
      <c r="G51" s="5">
        <v>35.066000000000003</v>
      </c>
      <c r="H51" s="5">
        <v>29.824000000000002</v>
      </c>
      <c r="I51" s="5">
        <v>29.267900000000001</v>
      </c>
      <c r="J51" s="5">
        <v>30.317299999999999</v>
      </c>
      <c r="K51" s="5">
        <v>28.661100000000001</v>
      </c>
      <c r="L51" s="5">
        <v>28.720500000000001</v>
      </c>
      <c r="M51" s="5">
        <v>30.540199999999999</v>
      </c>
      <c r="N51" s="5">
        <v>37.923099999999998</v>
      </c>
      <c r="O51" s="5">
        <v>32.0578</v>
      </c>
      <c r="P51" s="5">
        <v>31.8733</v>
      </c>
      <c r="Q51" s="5">
        <v>31.544699999999999</v>
      </c>
      <c r="R51" s="5">
        <v>32.847900000000003</v>
      </c>
      <c r="S51" s="5">
        <v>35.280700000000003</v>
      </c>
      <c r="T51" s="5">
        <v>29.567399999999999</v>
      </c>
      <c r="U51" s="5">
        <v>28.5276</v>
      </c>
      <c r="V51" s="5">
        <v>28.368200000000002</v>
      </c>
      <c r="W51" s="5">
        <v>28.778400000000001</v>
      </c>
      <c r="X51" s="5">
        <v>29.907599999999999</v>
      </c>
      <c r="Y51" s="5">
        <v>29.0091</v>
      </c>
      <c r="Z51" s="5">
        <v>31.896699999999999</v>
      </c>
      <c r="AA51" s="5">
        <v>383.57600000000002</v>
      </c>
      <c r="AB51" s="5">
        <v>32.792400000000001</v>
      </c>
      <c r="AC51" s="5">
        <v>31.905200000000001</v>
      </c>
      <c r="AD51" s="5">
        <v>34.728299999999997</v>
      </c>
      <c r="AE51" s="5">
        <v>30.6693</v>
      </c>
      <c r="AF51" s="5">
        <v>28.1586</v>
      </c>
      <c r="AG51" s="5">
        <v>28.500800000000002</v>
      </c>
      <c r="AH51" s="5">
        <v>27.884399999999999</v>
      </c>
      <c r="AI51" s="5">
        <v>29.735499999999998</v>
      </c>
      <c r="AJ51" s="5">
        <v>134.85300000000001</v>
      </c>
      <c r="AK51" s="5">
        <v>27.7059</v>
      </c>
      <c r="AL51" s="5">
        <v>32.0822</v>
      </c>
      <c r="AM51" s="5">
        <v>33.880299999999998</v>
      </c>
      <c r="AN51" s="5">
        <v>32.071899999999999</v>
      </c>
      <c r="AO51" s="5">
        <v>31.872299999999999</v>
      </c>
      <c r="AP51" s="5">
        <v>33.682899999999997</v>
      </c>
      <c r="AQ51" s="5">
        <v>33.218699999999998</v>
      </c>
      <c r="AR51" s="5">
        <v>29.1279</v>
      </c>
      <c r="AS51" s="5">
        <v>29.623100000000001</v>
      </c>
      <c r="AT51" s="5">
        <v>28.898199999999999</v>
      </c>
      <c r="AU51" s="5">
        <v>28.073399999999999</v>
      </c>
      <c r="AV51" s="5">
        <v>35.2057</v>
      </c>
      <c r="AW51" s="5">
        <v>35.852499999999999</v>
      </c>
      <c r="AX51" s="5">
        <v>33.260899999999999</v>
      </c>
      <c r="AY51" s="5">
        <v>32.900799999999997</v>
      </c>
      <c r="AZ51" s="5">
        <v>32.495899999999999</v>
      </c>
      <c r="BA51" s="5">
        <v>31.6526</v>
      </c>
      <c r="BB51" s="5">
        <v>30.313800000000001</v>
      </c>
      <c r="BC51" s="5">
        <v>30.599900000000002</v>
      </c>
      <c r="BD51" s="5">
        <v>35.041400000000003</v>
      </c>
      <c r="BE51" s="5">
        <v>34.404000000000003</v>
      </c>
      <c r="BF51" s="5">
        <v>28.627300000000002</v>
      </c>
      <c r="BG51" s="5">
        <v>27.914200000000001</v>
      </c>
      <c r="BH51" s="5">
        <v>27.029900000000001</v>
      </c>
      <c r="BI51" s="5">
        <v>27.933800000000002</v>
      </c>
      <c r="BJ51" s="5">
        <v>32.371499999999997</v>
      </c>
      <c r="BK51" s="5">
        <v>32.1357</v>
      </c>
      <c r="BL51" s="5">
        <v>30.456700000000001</v>
      </c>
      <c r="BM51" s="5">
        <v>29.724699999999999</v>
      </c>
      <c r="BN51" s="5">
        <v>30.199200000000001</v>
      </c>
      <c r="BO51" s="5">
        <v>30.102699999999999</v>
      </c>
      <c r="BP51" s="5">
        <v>27.907800000000002</v>
      </c>
      <c r="BQ51" s="5">
        <v>28.308599999999998</v>
      </c>
      <c r="BR51" s="5">
        <v>27.6633</v>
      </c>
      <c r="BS51" s="5">
        <v>27.543199999999999</v>
      </c>
      <c r="BT51" s="5">
        <v>27.486899999999999</v>
      </c>
      <c r="BU51" s="5">
        <v>27.799099999999999</v>
      </c>
      <c r="BV51" s="5">
        <v>34.037100000000002</v>
      </c>
      <c r="BW51" s="5">
        <v>32.329099999999997</v>
      </c>
      <c r="BX51" s="5">
        <v>31.890799999999999</v>
      </c>
      <c r="BY51" s="5">
        <v>30.412099999999999</v>
      </c>
      <c r="BZ51" s="5">
        <v>32.71</v>
      </c>
      <c r="CA51" s="5">
        <v>32.605699999999999</v>
      </c>
      <c r="CB51" s="5">
        <v>29.273199999999999</v>
      </c>
      <c r="CC51" s="5">
        <v>27.908300000000001</v>
      </c>
      <c r="CD51" s="5">
        <v>28.887599999999999</v>
      </c>
      <c r="CE51" s="5">
        <v>27.099299999999999</v>
      </c>
      <c r="CF51" s="5">
        <v>28.69</v>
      </c>
      <c r="CG51" s="5">
        <v>29.174499999999998</v>
      </c>
      <c r="CH51" s="5">
        <v>30.0382</v>
      </c>
      <c r="CI51" s="5">
        <v>31.037500000000001</v>
      </c>
      <c r="CJ51" s="5">
        <v>33.401400000000002</v>
      </c>
      <c r="CK51" s="5">
        <v>31.936900000000001</v>
      </c>
      <c r="CL51" s="5">
        <v>27.521000000000001</v>
      </c>
      <c r="CM51" s="5">
        <v>27.9924</v>
      </c>
      <c r="CN51" s="5">
        <v>28.681000000000001</v>
      </c>
      <c r="CO51" s="5">
        <v>27.9589</v>
      </c>
    </row>
    <row r="52" spans="1:93" ht="15" customHeight="1" x14ac:dyDescent="0.25">
      <c r="A52" s="6" t="s">
        <v>131</v>
      </c>
      <c r="B52" s="5">
        <v>2826.43</v>
      </c>
      <c r="C52" s="5">
        <v>2889.3</v>
      </c>
      <c r="D52" s="5">
        <v>2833.36</v>
      </c>
      <c r="E52" s="5">
        <v>2906.79</v>
      </c>
      <c r="F52" s="5">
        <v>2751.21</v>
      </c>
      <c r="G52" s="5">
        <v>2674.59</v>
      </c>
      <c r="H52" s="5">
        <v>2731.97</v>
      </c>
      <c r="I52" s="5">
        <v>2696.06</v>
      </c>
      <c r="J52" s="5">
        <v>2746.56</v>
      </c>
      <c r="K52" s="5">
        <v>2734.28</v>
      </c>
      <c r="L52" s="5">
        <v>2748.03</v>
      </c>
      <c r="M52" s="5">
        <v>2696.42</v>
      </c>
      <c r="N52" s="5">
        <v>2785.3</v>
      </c>
      <c r="O52" s="5">
        <v>3075.06</v>
      </c>
      <c r="P52" s="5">
        <v>3035.95</v>
      </c>
      <c r="Q52" s="5">
        <v>2966.91</v>
      </c>
      <c r="R52" s="5">
        <v>2788.68</v>
      </c>
      <c r="S52" s="5">
        <v>2731.5</v>
      </c>
      <c r="T52" s="5">
        <v>2747.51</v>
      </c>
      <c r="U52" s="5">
        <v>2669.82</v>
      </c>
      <c r="V52" s="5">
        <v>2727.99</v>
      </c>
      <c r="W52" s="5">
        <v>2843.51</v>
      </c>
      <c r="X52" s="5">
        <v>2757.8</v>
      </c>
      <c r="Y52" s="5">
        <v>2701.12</v>
      </c>
      <c r="Z52" s="5">
        <v>2830.82</v>
      </c>
      <c r="AA52" s="5">
        <v>3329.61</v>
      </c>
      <c r="AB52" s="5">
        <v>2974.02</v>
      </c>
      <c r="AC52" s="5">
        <v>2873.47</v>
      </c>
      <c r="AD52" s="5">
        <v>2703.03</v>
      </c>
      <c r="AE52" s="5">
        <v>2829.76</v>
      </c>
      <c r="AF52" s="5">
        <v>2836.76</v>
      </c>
      <c r="AG52" s="5">
        <v>2764.15</v>
      </c>
      <c r="AH52" s="5">
        <v>2750.88</v>
      </c>
      <c r="AI52" s="5">
        <v>2717.5</v>
      </c>
      <c r="AJ52" s="5">
        <v>2738.02</v>
      </c>
      <c r="AK52" s="5">
        <v>2761.66</v>
      </c>
      <c r="AL52" s="5">
        <v>2718.87</v>
      </c>
      <c r="AM52" s="5">
        <v>2835.2</v>
      </c>
      <c r="AN52" s="5">
        <v>2799.9</v>
      </c>
      <c r="AO52" s="5">
        <v>2996.34</v>
      </c>
      <c r="AP52" s="5">
        <v>2745.55</v>
      </c>
      <c r="AQ52" s="5">
        <v>2732.83</v>
      </c>
      <c r="AR52" s="5">
        <v>2687.77</v>
      </c>
      <c r="AS52" s="5">
        <v>2671.25</v>
      </c>
      <c r="AT52" s="5">
        <v>2754.16</v>
      </c>
      <c r="AU52" s="5">
        <v>2854.08</v>
      </c>
      <c r="AV52" s="5">
        <v>2803.68</v>
      </c>
      <c r="AW52" s="5">
        <v>2754.25</v>
      </c>
      <c r="AX52" s="5">
        <v>2856.12</v>
      </c>
      <c r="AY52" s="5">
        <v>2967.07</v>
      </c>
      <c r="AZ52" s="5">
        <v>2841.85</v>
      </c>
      <c r="BA52" s="5">
        <v>2781.65</v>
      </c>
      <c r="BB52" s="5">
        <v>2823.76</v>
      </c>
      <c r="BC52" s="5">
        <v>2918.81</v>
      </c>
      <c r="BD52" s="5">
        <v>2810.53</v>
      </c>
      <c r="BE52" s="5">
        <v>2894.7</v>
      </c>
      <c r="BF52" s="5">
        <v>2823.56</v>
      </c>
      <c r="BG52" s="5">
        <v>2820.36</v>
      </c>
      <c r="BH52" s="5">
        <v>2865.19</v>
      </c>
      <c r="BI52" s="5">
        <v>2793.2</v>
      </c>
      <c r="BJ52" s="5">
        <v>2720.5</v>
      </c>
      <c r="BK52" s="5">
        <v>2775.47</v>
      </c>
      <c r="BL52" s="5">
        <v>2814.56</v>
      </c>
      <c r="BM52" s="5">
        <v>2808.35</v>
      </c>
      <c r="BN52" s="5">
        <v>2895</v>
      </c>
      <c r="BO52" s="5">
        <v>2842.65</v>
      </c>
      <c r="BP52" s="5">
        <v>2736.19</v>
      </c>
      <c r="BQ52" s="5">
        <v>2800.31</v>
      </c>
      <c r="BR52" s="5">
        <v>2828.2</v>
      </c>
      <c r="BS52" s="5">
        <v>2803.93</v>
      </c>
      <c r="BT52" s="5">
        <v>2827.88</v>
      </c>
      <c r="BU52" s="5">
        <v>2783.15</v>
      </c>
      <c r="BV52" s="5">
        <v>2718.89</v>
      </c>
      <c r="BW52" s="5">
        <v>2828.4</v>
      </c>
      <c r="BX52" s="5">
        <v>2764.38</v>
      </c>
      <c r="BY52" s="5">
        <v>2819.67</v>
      </c>
      <c r="BZ52" s="5">
        <v>2761.32</v>
      </c>
      <c r="CA52" s="5">
        <v>2795.43</v>
      </c>
      <c r="CB52" s="5">
        <v>2795.16</v>
      </c>
      <c r="CC52" s="5">
        <v>2880.39</v>
      </c>
      <c r="CD52" s="5">
        <v>2788.08</v>
      </c>
      <c r="CE52" s="5">
        <v>2836.77</v>
      </c>
      <c r="CF52" s="5">
        <v>2896.28</v>
      </c>
      <c r="CG52" s="5">
        <v>2757.33</v>
      </c>
      <c r="CH52" s="5">
        <v>2737.88</v>
      </c>
      <c r="CI52" s="5">
        <v>2724.58</v>
      </c>
      <c r="CJ52" s="5">
        <v>2737.21</v>
      </c>
      <c r="CK52" s="5">
        <v>2811.74</v>
      </c>
      <c r="CL52" s="5">
        <v>2725.03</v>
      </c>
      <c r="CM52" s="5">
        <v>2747.43</v>
      </c>
      <c r="CN52" s="5">
        <v>2732.36</v>
      </c>
      <c r="CO52" s="5">
        <v>2820.24</v>
      </c>
    </row>
    <row r="53" spans="1:93" ht="15" customHeight="1" x14ac:dyDescent="0.25">
      <c r="A53" s="6" t="s">
        <v>130</v>
      </c>
      <c r="B53" s="5">
        <v>1.8448300000000001E-46</v>
      </c>
      <c r="C53" s="5">
        <v>6.7184599999999995E-53</v>
      </c>
      <c r="D53" s="5">
        <v>0</v>
      </c>
      <c r="E53" s="5">
        <v>8.9153799999999992E-53</v>
      </c>
      <c r="F53" s="5">
        <v>1.11022E-16</v>
      </c>
      <c r="G53" s="5">
        <v>0</v>
      </c>
      <c r="H53" s="5">
        <v>4.4769400000000004E-59</v>
      </c>
      <c r="I53" s="5">
        <v>3.3192400000000003E-58</v>
      </c>
      <c r="J53" s="5">
        <v>0</v>
      </c>
      <c r="K53" s="5">
        <v>1.3089300000000001E-56</v>
      </c>
      <c r="L53" s="5">
        <v>7.4619899999999998E-66</v>
      </c>
      <c r="M53" s="5">
        <v>3.7626300000000002E-50</v>
      </c>
      <c r="N53" s="5">
        <v>4.3725900000000002E-41</v>
      </c>
      <c r="O53" s="5">
        <v>0</v>
      </c>
      <c r="P53" s="5">
        <v>0</v>
      </c>
      <c r="Q53" s="5">
        <v>2.2204499999999999E-16</v>
      </c>
      <c r="R53" s="5">
        <v>1.9725899999999999E-55</v>
      </c>
      <c r="S53" s="5">
        <v>3.3912300000000003E-48</v>
      </c>
      <c r="T53" s="5">
        <v>3.33067E-16</v>
      </c>
      <c r="U53" s="5">
        <v>0</v>
      </c>
      <c r="V53" s="5">
        <v>2.7210500000000001E-63</v>
      </c>
      <c r="W53" s="5">
        <v>1.11022E-16</v>
      </c>
      <c r="X53" s="5">
        <v>8.1298600000000004E-54</v>
      </c>
      <c r="Y53" s="5">
        <v>2.48545E-64</v>
      </c>
      <c r="Z53" s="5">
        <v>0</v>
      </c>
      <c r="AA53" s="5">
        <v>0</v>
      </c>
      <c r="AB53" s="5">
        <v>4.8891500000000003E-50</v>
      </c>
      <c r="AC53" s="5">
        <v>1.78133E-55</v>
      </c>
      <c r="AD53" s="5">
        <v>3.7096900000000001E-48</v>
      </c>
      <c r="AE53" s="5">
        <v>1.16066E-57</v>
      </c>
      <c r="AF53" s="5">
        <v>6.50623E-63</v>
      </c>
      <c r="AG53" s="5">
        <v>0</v>
      </c>
      <c r="AH53" s="5">
        <v>3.42175E-63</v>
      </c>
      <c r="AI53" s="5">
        <v>3.0367399999999998E-63</v>
      </c>
      <c r="AJ53" s="5">
        <v>0</v>
      </c>
      <c r="AK53" s="5">
        <v>0</v>
      </c>
      <c r="AL53" s="5">
        <v>1.11022E-16</v>
      </c>
      <c r="AM53" s="5">
        <v>6.3729500000000002E-53</v>
      </c>
      <c r="AN53" s="5">
        <v>7.9681700000000002E-52</v>
      </c>
      <c r="AO53" s="5">
        <v>2.44256E-48</v>
      </c>
      <c r="AP53" s="5">
        <v>9.4744800000000002E-53</v>
      </c>
      <c r="AQ53" s="5">
        <v>1.11022E-16</v>
      </c>
      <c r="AR53" s="5">
        <v>9.3983900000000007E-52</v>
      </c>
      <c r="AS53" s="5">
        <v>0</v>
      </c>
      <c r="AT53" s="5">
        <v>2.7945200000000002E-55</v>
      </c>
      <c r="AU53" s="5">
        <v>0</v>
      </c>
      <c r="AV53" s="5">
        <v>4.8337900000000001E-55</v>
      </c>
      <c r="AW53" s="5">
        <v>3.3657900000000001E-45</v>
      </c>
      <c r="AX53" s="5">
        <v>0</v>
      </c>
      <c r="AY53" s="5">
        <v>0</v>
      </c>
      <c r="AZ53" s="5">
        <v>3.33067E-16</v>
      </c>
      <c r="BA53" s="5">
        <v>2.23809E-48</v>
      </c>
      <c r="BB53" s="5">
        <v>1.11022E-16</v>
      </c>
      <c r="BC53" s="5">
        <v>3.5264799999999999E-62</v>
      </c>
      <c r="BD53" s="5">
        <v>7.0713499999999994E-45</v>
      </c>
      <c r="BE53" s="5">
        <v>0</v>
      </c>
      <c r="BF53" s="5">
        <v>0</v>
      </c>
      <c r="BG53" s="5">
        <v>0</v>
      </c>
      <c r="BH53" s="5">
        <v>4.1650099999999998E-60</v>
      </c>
      <c r="BI53" s="5">
        <v>6.4760000000000002E-62</v>
      </c>
      <c r="BJ53" s="5">
        <v>1.11022E-16</v>
      </c>
      <c r="BK53" s="5">
        <v>4.2030600000000003E-53</v>
      </c>
      <c r="BL53" s="5">
        <v>0</v>
      </c>
      <c r="BM53" s="5">
        <v>0</v>
      </c>
      <c r="BN53" s="5">
        <v>0</v>
      </c>
      <c r="BO53" s="5">
        <v>2.90609E-57</v>
      </c>
      <c r="BP53" s="5">
        <v>4.8989699999999998E-62</v>
      </c>
      <c r="BQ53" s="5">
        <v>3.33067E-16</v>
      </c>
      <c r="BR53" s="5">
        <v>0</v>
      </c>
      <c r="BS53" s="5">
        <v>3.46195E-61</v>
      </c>
      <c r="BT53" s="5">
        <v>1.8300799999999999E-60</v>
      </c>
      <c r="BU53" s="5">
        <v>0</v>
      </c>
      <c r="BV53" s="5">
        <v>1.11022E-16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1.20729E-54</v>
      </c>
      <c r="CC53" s="5">
        <v>0</v>
      </c>
      <c r="CD53" s="5">
        <v>0</v>
      </c>
      <c r="CE53" s="5">
        <v>3.3170899999999998E-60</v>
      </c>
      <c r="CF53" s="5">
        <v>3.00452E-62</v>
      </c>
      <c r="CG53" s="5">
        <v>4.25031E-62</v>
      </c>
      <c r="CH53" s="5">
        <v>0</v>
      </c>
      <c r="CI53" s="5">
        <v>4.9945399999999998E-58</v>
      </c>
      <c r="CJ53" s="5">
        <v>3.85507E-50</v>
      </c>
      <c r="CK53" s="5">
        <v>2.5464699999999999E-53</v>
      </c>
      <c r="CL53" s="5">
        <v>2.2204499999999999E-16</v>
      </c>
      <c r="CM53" s="5">
        <v>0</v>
      </c>
      <c r="CN53" s="5">
        <v>1.78038E-53</v>
      </c>
      <c r="CO53" s="5">
        <v>1.62149E-59</v>
      </c>
    </row>
    <row r="54" spans="1:93" ht="15" customHeight="1" x14ac:dyDescent="0.25">
      <c r="A54" s="6" t="s">
        <v>129</v>
      </c>
      <c r="B54" s="5">
        <v>5.8247200000000001</v>
      </c>
      <c r="C54" s="5">
        <v>4.6447799999999999</v>
      </c>
      <c r="D54" s="5">
        <v>5.4172200000000004</v>
      </c>
      <c r="E54" s="5">
        <v>4.9369800000000001</v>
      </c>
      <c r="F54" s="5">
        <v>4.41059</v>
      </c>
      <c r="G54" s="5">
        <v>2.8787600000000002</v>
      </c>
      <c r="H54" s="5">
        <v>4.4497200000000001</v>
      </c>
      <c r="I54" s="5">
        <v>5.6558999999999999</v>
      </c>
      <c r="J54" s="5">
        <v>4.4056100000000002</v>
      </c>
      <c r="K54" s="5">
        <v>5.9443799999999998</v>
      </c>
      <c r="L54" s="5">
        <v>3.6879499999999998</v>
      </c>
      <c r="M54" s="5">
        <v>8.0614399999999993</v>
      </c>
      <c r="N54" s="5">
        <v>4.2707300000000004</v>
      </c>
      <c r="O54" s="5">
        <v>5.3934100000000003</v>
      </c>
      <c r="P54" s="5">
        <v>5.3058300000000003</v>
      </c>
      <c r="Q54" s="5">
        <v>4.4622599999999997</v>
      </c>
      <c r="R54" s="5">
        <v>3.70363</v>
      </c>
      <c r="S54" s="5">
        <v>3.7465899999999999</v>
      </c>
      <c r="T54" s="5">
        <v>3.2967200000000001</v>
      </c>
      <c r="U54" s="5">
        <v>3.7983799999999999</v>
      </c>
      <c r="V54" s="5">
        <v>4.4669299999999996</v>
      </c>
      <c r="W54" s="5">
        <v>5.0816699999999999</v>
      </c>
      <c r="X54" s="5">
        <v>8.1450200000000006</v>
      </c>
      <c r="Y54" s="5">
        <v>3.9723099999999998</v>
      </c>
      <c r="Z54" s="5">
        <v>4.5283499999999997</v>
      </c>
      <c r="AA54" s="5">
        <v>134.75700000000001</v>
      </c>
      <c r="AB54" s="5">
        <v>6.9222000000000001</v>
      </c>
      <c r="AC54" s="5">
        <v>5.3395999999999999</v>
      </c>
      <c r="AD54" s="5">
        <v>4.6716699999999998</v>
      </c>
      <c r="AE54" s="5">
        <v>5.9314</v>
      </c>
      <c r="AF54" s="5">
        <v>4.9621700000000004</v>
      </c>
      <c r="AG54" s="5">
        <v>3.95228</v>
      </c>
      <c r="AH54" s="5">
        <v>5.5052099999999999</v>
      </c>
      <c r="AI54" s="5">
        <v>4.3903400000000001</v>
      </c>
      <c r="AJ54" s="5">
        <v>16.709800000000001</v>
      </c>
      <c r="AK54" s="5">
        <v>5.9554799999999997</v>
      </c>
      <c r="AL54" s="5">
        <v>3.0471900000000001</v>
      </c>
      <c r="AM54" s="5">
        <v>5.5465099999999996</v>
      </c>
      <c r="AN54" s="5">
        <v>4.90862</v>
      </c>
      <c r="AO54" s="5">
        <v>5.2343799999999998</v>
      </c>
      <c r="AP54" s="5">
        <v>2.4849199999999998</v>
      </c>
      <c r="AQ54" s="5">
        <v>2.5102699999999998</v>
      </c>
      <c r="AR54" s="5">
        <v>5.0815999999999999</v>
      </c>
      <c r="AS54" s="5">
        <v>4.4766199999999996</v>
      </c>
      <c r="AT54" s="5">
        <v>6.91371</v>
      </c>
      <c r="AU54" s="5">
        <v>3.3534999999999999</v>
      </c>
      <c r="AV54" s="5">
        <v>2.3050199999999998</v>
      </c>
      <c r="AW54" s="5">
        <v>4.1768799999999997</v>
      </c>
      <c r="AX54" s="5">
        <v>2.9558</v>
      </c>
      <c r="AY54" s="5">
        <v>4.6991100000000001</v>
      </c>
      <c r="AZ54" s="5">
        <v>7.0605900000000004</v>
      </c>
      <c r="BA54" s="5">
        <v>4.6614000000000004</v>
      </c>
      <c r="BB54" s="5">
        <v>4.4017600000000003</v>
      </c>
      <c r="BC54" s="5">
        <v>4.8484800000000003</v>
      </c>
      <c r="BD54" s="5">
        <v>7.1600700000000002</v>
      </c>
      <c r="BE54" s="5">
        <v>4.0686099999999996</v>
      </c>
      <c r="BF54" s="5">
        <v>4.2614700000000001</v>
      </c>
      <c r="BG54" s="5">
        <v>7.4437199999999999</v>
      </c>
      <c r="BH54" s="5">
        <v>7.3009000000000004</v>
      </c>
      <c r="BI54" s="5">
        <v>5.5607499999999996</v>
      </c>
      <c r="BJ54" s="5">
        <v>4.2295100000000003</v>
      </c>
      <c r="BK54" s="5">
        <v>6.3790399999999998</v>
      </c>
      <c r="BL54" s="5">
        <v>4.4942299999999999</v>
      </c>
      <c r="BM54" s="5">
        <v>6.6996700000000002</v>
      </c>
      <c r="BN54" s="5">
        <v>4.3595800000000002</v>
      </c>
      <c r="BO54" s="5">
        <v>5.1993999999999998</v>
      </c>
      <c r="BP54" s="5">
        <v>4.9469399999999997</v>
      </c>
      <c r="BQ54" s="5">
        <v>5.0418000000000003</v>
      </c>
      <c r="BR54" s="5">
        <v>7.7692199999999998</v>
      </c>
      <c r="BS54" s="5">
        <v>5.4378799999999998</v>
      </c>
      <c r="BT54" s="5">
        <v>5.7430000000000003</v>
      </c>
      <c r="BU54" s="5">
        <v>6.3260100000000001</v>
      </c>
      <c r="BV54" s="5">
        <v>5.4777500000000003</v>
      </c>
      <c r="BW54" s="5">
        <v>4.8920199999999996</v>
      </c>
      <c r="BX54" s="5">
        <v>6.2853899999999996</v>
      </c>
      <c r="BY54" s="5">
        <v>4.6047599999999997</v>
      </c>
      <c r="BZ54" s="5">
        <v>4.64764</v>
      </c>
      <c r="CA54" s="5">
        <v>4.4864899999999999</v>
      </c>
      <c r="CB54" s="5">
        <v>7.7195499999999999</v>
      </c>
      <c r="CC54" s="5">
        <v>7.1270800000000003</v>
      </c>
      <c r="CD54" s="5">
        <v>5.9371499999999999</v>
      </c>
      <c r="CE54" s="5">
        <v>6.8947099999999999</v>
      </c>
      <c r="CF54" s="5">
        <v>5.2298799999999996</v>
      </c>
      <c r="CG54" s="5">
        <v>5.1819199999999999</v>
      </c>
      <c r="CH54" s="5">
        <v>5.0203899999999999</v>
      </c>
      <c r="CI54" s="5">
        <v>4.3118999999999996</v>
      </c>
      <c r="CJ54" s="5">
        <v>5.2243700000000004</v>
      </c>
      <c r="CK54" s="5">
        <v>6.8423600000000002</v>
      </c>
      <c r="CL54" s="5">
        <v>8.3057200000000009</v>
      </c>
      <c r="CM54" s="5">
        <v>5.2037100000000001</v>
      </c>
      <c r="CN54" s="5">
        <v>7.1676399999999996</v>
      </c>
      <c r="CO54" s="5">
        <v>6.66439</v>
      </c>
    </row>
    <row r="55" spans="1:93" ht="15" customHeight="1" x14ac:dyDescent="0.25">
      <c r="A55" s="6" t="s">
        <v>128</v>
      </c>
      <c r="B55" s="5">
        <v>3477.25</v>
      </c>
      <c r="C55" s="5">
        <v>3668.29</v>
      </c>
      <c r="D55" s="5">
        <v>3446.22</v>
      </c>
      <c r="E55" s="5">
        <v>3694.88</v>
      </c>
      <c r="F55" s="5">
        <v>3484.72</v>
      </c>
      <c r="G55" s="5">
        <v>3420.3</v>
      </c>
      <c r="H55" s="5">
        <v>3513.78</v>
      </c>
      <c r="I55" s="5">
        <v>3384.49</v>
      </c>
      <c r="J55" s="5">
        <v>3478.26</v>
      </c>
      <c r="K55" s="5">
        <v>3531.19</v>
      </c>
      <c r="L55" s="5">
        <v>3530.74</v>
      </c>
      <c r="M55" s="5">
        <v>3610.96</v>
      </c>
      <c r="N55" s="5">
        <v>3644.95</v>
      </c>
      <c r="O55" s="5">
        <v>3844.24</v>
      </c>
      <c r="P55" s="5">
        <v>3642.84</v>
      </c>
      <c r="Q55" s="5">
        <v>3712.36</v>
      </c>
      <c r="R55" s="5">
        <v>3590.52</v>
      </c>
      <c r="S55" s="5">
        <v>3465.56</v>
      </c>
      <c r="T55" s="5">
        <v>3434.88</v>
      </c>
      <c r="U55" s="5">
        <v>3323.42</v>
      </c>
      <c r="V55" s="5">
        <v>3504.61</v>
      </c>
      <c r="W55" s="5">
        <v>3639.34</v>
      </c>
      <c r="X55" s="5">
        <v>3492.35</v>
      </c>
      <c r="Y55" s="5">
        <v>3474.7</v>
      </c>
      <c r="Z55" s="5">
        <v>3600.39</v>
      </c>
      <c r="AA55" s="5" t="s">
        <v>108</v>
      </c>
      <c r="AB55" s="5">
        <v>3698.95</v>
      </c>
      <c r="AC55" s="5">
        <v>3694.23</v>
      </c>
      <c r="AD55" s="5">
        <v>3553.57</v>
      </c>
      <c r="AE55" s="5">
        <v>3597.9</v>
      </c>
      <c r="AF55" s="5">
        <v>3667.92</v>
      </c>
      <c r="AG55" s="5">
        <v>3587.44</v>
      </c>
      <c r="AH55" s="5">
        <v>3671.25</v>
      </c>
      <c r="AI55" s="5">
        <v>3534.73</v>
      </c>
      <c r="AJ55" s="5" t="s">
        <v>108</v>
      </c>
      <c r="AK55" s="5">
        <v>3545.67</v>
      </c>
      <c r="AL55" s="5">
        <v>3417.01</v>
      </c>
      <c r="AM55" s="5">
        <v>3482.93</v>
      </c>
      <c r="AN55" s="5">
        <v>3366.04</v>
      </c>
      <c r="AO55" s="5">
        <v>3351.24</v>
      </c>
      <c r="AP55" s="5">
        <v>3207.15</v>
      </c>
      <c r="AQ55" s="5">
        <v>3465.09</v>
      </c>
      <c r="AR55" s="5">
        <v>2986.18</v>
      </c>
      <c r="AS55" s="5">
        <v>3291.56</v>
      </c>
      <c r="AT55" s="5">
        <v>3602.48</v>
      </c>
      <c r="AU55" s="5">
        <v>3522.71</v>
      </c>
      <c r="AV55" s="5">
        <v>3426.17</v>
      </c>
      <c r="AW55" s="5">
        <v>3424.64</v>
      </c>
      <c r="AX55" s="5">
        <v>3787.52</v>
      </c>
      <c r="AY55" s="5">
        <v>3853.37</v>
      </c>
      <c r="AZ55" s="5">
        <v>3621.53</v>
      </c>
      <c r="BA55" s="5">
        <v>3170.1</v>
      </c>
      <c r="BB55" s="5">
        <v>3695.08</v>
      </c>
      <c r="BC55" s="5">
        <v>3803.71</v>
      </c>
      <c r="BD55" s="5">
        <v>3804.5</v>
      </c>
      <c r="BE55" s="5">
        <v>3821.44</v>
      </c>
      <c r="BF55" s="5">
        <v>3624.59</v>
      </c>
      <c r="BG55" s="5">
        <v>3768.75</v>
      </c>
      <c r="BH55" s="5">
        <v>3792.48</v>
      </c>
      <c r="BI55" s="5">
        <v>3637.09</v>
      </c>
      <c r="BJ55" s="5">
        <v>3104.95</v>
      </c>
      <c r="BK55" s="5">
        <v>3594.19</v>
      </c>
      <c r="BL55" s="5">
        <v>3694.06</v>
      </c>
      <c r="BM55" s="5">
        <v>3626.33</v>
      </c>
      <c r="BN55" s="5">
        <v>3686.52</v>
      </c>
      <c r="BO55" s="5">
        <v>3649.27</v>
      </c>
      <c r="BP55" s="5">
        <v>3490.11</v>
      </c>
      <c r="BQ55" s="5">
        <v>3734.92</v>
      </c>
      <c r="BR55" s="5">
        <v>3693.41</v>
      </c>
      <c r="BS55" s="5">
        <v>3566.58</v>
      </c>
      <c r="BT55" s="5">
        <v>3595.5</v>
      </c>
      <c r="BU55" s="5">
        <v>3491.38</v>
      </c>
      <c r="BV55" s="5">
        <v>3622.75</v>
      </c>
      <c r="BW55" s="5">
        <v>3766.8</v>
      </c>
      <c r="BX55" s="5">
        <v>3551.67</v>
      </c>
      <c r="BY55" s="5">
        <v>3672.61</v>
      </c>
      <c r="BZ55" s="5">
        <v>3687.51</v>
      </c>
      <c r="CA55" s="5">
        <v>3714.07</v>
      </c>
      <c r="CB55" s="5">
        <v>3714.6</v>
      </c>
      <c r="CC55" s="5">
        <v>3736.6</v>
      </c>
      <c r="CD55" s="5">
        <v>3721.96</v>
      </c>
      <c r="CE55" s="5">
        <v>3715.34</v>
      </c>
      <c r="CF55" s="5">
        <v>3557.27</v>
      </c>
      <c r="CG55" s="5">
        <v>3608.05</v>
      </c>
      <c r="CH55" s="5">
        <v>3565.09</v>
      </c>
      <c r="CI55" s="5">
        <v>3488.4</v>
      </c>
      <c r="CJ55" s="5">
        <v>3486.53</v>
      </c>
      <c r="CK55" s="5">
        <v>3689.75</v>
      </c>
      <c r="CL55" s="5">
        <v>3571.41</v>
      </c>
      <c r="CM55" s="5">
        <v>3480.06</v>
      </c>
      <c r="CN55" s="5">
        <v>3484.35</v>
      </c>
      <c r="CO55" s="5">
        <v>3669.26</v>
      </c>
    </row>
    <row r="56" spans="1:93" ht="15" customHeight="1" x14ac:dyDescent="0.25">
      <c r="A56" s="6" t="s">
        <v>127</v>
      </c>
      <c r="B56" s="5">
        <v>20.8918</v>
      </c>
      <c r="C56" s="5">
        <v>20.346399999999999</v>
      </c>
      <c r="D56" s="5">
        <v>20.354500000000002</v>
      </c>
      <c r="E56" s="5">
        <v>20.141300000000001</v>
      </c>
      <c r="F56" s="5">
        <v>20.922899999999998</v>
      </c>
      <c r="G56" s="5">
        <v>21.955500000000001</v>
      </c>
      <c r="H56" s="5">
        <v>17.477699999999999</v>
      </c>
      <c r="I56" s="5">
        <v>15.892099999999999</v>
      </c>
      <c r="J56" s="5">
        <v>17.331499999999998</v>
      </c>
      <c r="K56" s="5">
        <v>17.0105</v>
      </c>
      <c r="L56" s="5">
        <v>15.583299999999999</v>
      </c>
      <c r="M56" s="5">
        <v>19.1431</v>
      </c>
      <c r="N56" s="5">
        <v>24.775500000000001</v>
      </c>
      <c r="O56" s="5">
        <v>19.498000000000001</v>
      </c>
      <c r="P56" s="5">
        <v>18.234000000000002</v>
      </c>
      <c r="Q56" s="5">
        <v>19.190799999999999</v>
      </c>
      <c r="R56" s="5">
        <v>20.310600000000001</v>
      </c>
      <c r="S56" s="5">
        <v>22.6983</v>
      </c>
      <c r="T56" s="5">
        <v>16.5488</v>
      </c>
      <c r="U56" s="5">
        <v>15.315799999999999</v>
      </c>
      <c r="V56" s="5">
        <v>16.074300000000001</v>
      </c>
      <c r="W56" s="5">
        <v>16.801100000000002</v>
      </c>
      <c r="X56" s="5">
        <v>16.1768</v>
      </c>
      <c r="Y56" s="5">
        <v>16.255099999999999</v>
      </c>
      <c r="Z56" s="5">
        <v>19.520600000000002</v>
      </c>
      <c r="AA56" s="5">
        <v>-45</v>
      </c>
      <c r="AB56" s="5">
        <v>18.854299999999999</v>
      </c>
      <c r="AC56" s="5">
        <v>18.9878</v>
      </c>
      <c r="AD56" s="5">
        <v>22.440200000000001</v>
      </c>
      <c r="AE56" s="5">
        <v>16.923300000000001</v>
      </c>
      <c r="AF56" s="5">
        <v>16.098400000000002</v>
      </c>
      <c r="AG56" s="5">
        <v>15.4261</v>
      </c>
      <c r="AH56" s="5">
        <v>15.6593</v>
      </c>
      <c r="AI56" s="5">
        <v>16.338200000000001</v>
      </c>
      <c r="AJ56" s="5">
        <v>-47</v>
      </c>
      <c r="AK56" s="5">
        <v>16.004999999999999</v>
      </c>
      <c r="AL56" s="5">
        <v>19.6127</v>
      </c>
      <c r="AM56" s="5">
        <v>17.976199999999999</v>
      </c>
      <c r="AN56" s="5">
        <v>19.000699999999998</v>
      </c>
      <c r="AO56" s="5">
        <v>16.988800000000001</v>
      </c>
      <c r="AP56" s="5">
        <v>20.7667</v>
      </c>
      <c r="AQ56" s="5">
        <v>20.136099999999999</v>
      </c>
      <c r="AR56" s="5">
        <v>14.26</v>
      </c>
      <c r="AS56" s="5">
        <v>15.7631</v>
      </c>
      <c r="AT56" s="5">
        <v>17.388500000000001</v>
      </c>
      <c r="AU56" s="5">
        <v>15.122999999999999</v>
      </c>
      <c r="AV56" s="5">
        <v>21.410900000000002</v>
      </c>
      <c r="AW56" s="5">
        <v>23.237200000000001</v>
      </c>
      <c r="AX56" s="5">
        <v>20.063099999999999</v>
      </c>
      <c r="AY56" s="5">
        <v>19.887899999999998</v>
      </c>
      <c r="AZ56" s="5">
        <v>18.497499999999999</v>
      </c>
      <c r="BA56" s="5">
        <v>18.5427</v>
      </c>
      <c r="BB56" s="5">
        <v>17.491800000000001</v>
      </c>
      <c r="BC56" s="5">
        <v>16.9011</v>
      </c>
      <c r="BD56" s="5">
        <v>22.6248</v>
      </c>
      <c r="BE56" s="5">
        <v>20.698499999999999</v>
      </c>
      <c r="BF56" s="5">
        <v>15.1394</v>
      </c>
      <c r="BG56" s="5">
        <v>16.219799999999999</v>
      </c>
      <c r="BH56" s="5">
        <v>15.492000000000001</v>
      </c>
      <c r="BI56" s="5">
        <v>15.6501</v>
      </c>
      <c r="BJ56" s="5">
        <v>19.268899999999999</v>
      </c>
      <c r="BK56" s="5">
        <v>18.8794</v>
      </c>
      <c r="BL56" s="5">
        <v>17.285299999999999</v>
      </c>
      <c r="BM56" s="5">
        <v>18.333200000000001</v>
      </c>
      <c r="BN56" s="5">
        <v>17.641300000000001</v>
      </c>
      <c r="BO56" s="5">
        <v>17.8645</v>
      </c>
      <c r="BP56" s="5">
        <v>15.5108</v>
      </c>
      <c r="BQ56" s="5">
        <v>15.410299999999999</v>
      </c>
      <c r="BR56" s="5">
        <v>16.340800000000002</v>
      </c>
      <c r="BS56" s="5">
        <v>15.400700000000001</v>
      </c>
      <c r="BT56" s="5">
        <v>15.7263</v>
      </c>
      <c r="BU56" s="5">
        <v>16.3949</v>
      </c>
      <c r="BV56" s="5">
        <v>21.489000000000001</v>
      </c>
      <c r="BW56" s="5">
        <v>19.4665</v>
      </c>
      <c r="BX56" s="5">
        <v>18.079899999999999</v>
      </c>
      <c r="BY56" s="5">
        <v>17.495100000000001</v>
      </c>
      <c r="BZ56" s="5">
        <v>19.842600000000001</v>
      </c>
      <c r="CA56" s="5">
        <v>19.777000000000001</v>
      </c>
      <c r="CB56" s="5">
        <v>17.5869</v>
      </c>
      <c r="CC56" s="5">
        <v>16.1525</v>
      </c>
      <c r="CD56" s="5">
        <v>15.598000000000001</v>
      </c>
      <c r="CE56" s="5">
        <v>15.2788</v>
      </c>
      <c r="CF56" s="5">
        <v>14.6509</v>
      </c>
      <c r="CG56" s="5">
        <v>15.9941</v>
      </c>
      <c r="CH56" s="5">
        <v>17.421199999999999</v>
      </c>
      <c r="CI56" s="5">
        <v>18.553599999999999</v>
      </c>
      <c r="CJ56" s="5">
        <v>20.558599999999998</v>
      </c>
      <c r="CK56" s="5">
        <v>18.713699999999999</v>
      </c>
      <c r="CL56" s="5">
        <v>16.218599999999999</v>
      </c>
      <c r="CM56" s="5">
        <v>14.830399999999999</v>
      </c>
      <c r="CN56" s="5">
        <v>17.4452</v>
      </c>
      <c r="CO56" s="5">
        <v>15.9649</v>
      </c>
    </row>
    <row r="57" spans="1:93" ht="15" customHeight="1" x14ac:dyDescent="0.25">
      <c r="A57" s="6" t="s">
        <v>126</v>
      </c>
      <c r="B57" s="5">
        <v>30.322800000000001</v>
      </c>
      <c r="C57" s="5">
        <v>29.209</v>
      </c>
      <c r="D57" s="5">
        <v>29.9497</v>
      </c>
      <c r="E57" s="5">
        <v>28.791699999999999</v>
      </c>
      <c r="F57" s="5">
        <v>29.9801</v>
      </c>
      <c r="G57" s="5">
        <v>31.800799999999999</v>
      </c>
      <c r="H57" s="5">
        <v>26.4375</v>
      </c>
      <c r="I57" s="5">
        <v>25.208600000000001</v>
      </c>
      <c r="J57" s="5">
        <v>26.673100000000002</v>
      </c>
      <c r="K57" s="5">
        <v>25.351199999999999</v>
      </c>
      <c r="L57" s="5">
        <v>25.0627</v>
      </c>
      <c r="M57" s="5">
        <v>27.317699999999999</v>
      </c>
      <c r="N57" s="5">
        <v>34.6083</v>
      </c>
      <c r="O57" s="5">
        <v>28.574300000000001</v>
      </c>
      <c r="P57" s="5">
        <v>27.812999999999999</v>
      </c>
      <c r="Q57" s="5">
        <v>28.2027</v>
      </c>
      <c r="R57" s="5">
        <v>29.618200000000002</v>
      </c>
      <c r="S57" s="5">
        <v>32.066299999999998</v>
      </c>
      <c r="T57" s="5">
        <v>25.995899999999999</v>
      </c>
      <c r="U57" s="5">
        <v>24.7074</v>
      </c>
      <c r="V57" s="5">
        <v>24.9251</v>
      </c>
      <c r="W57" s="5">
        <v>25.4267</v>
      </c>
      <c r="X57" s="5">
        <v>25.519100000000002</v>
      </c>
      <c r="Y57" s="5">
        <v>25.476299999999998</v>
      </c>
      <c r="Z57" s="5">
        <v>28.569099999999999</v>
      </c>
      <c r="AA57" s="5" t="s">
        <v>108</v>
      </c>
      <c r="AB57" s="5">
        <v>28.5945</v>
      </c>
      <c r="AC57" s="5">
        <v>28.319700000000001</v>
      </c>
      <c r="AD57" s="5">
        <v>31.562000000000001</v>
      </c>
      <c r="AE57" s="5">
        <v>26.5762</v>
      </c>
      <c r="AF57" s="5">
        <v>24.778600000000001</v>
      </c>
      <c r="AG57" s="5">
        <v>24.845199999999998</v>
      </c>
      <c r="AH57" s="5">
        <v>24.4223</v>
      </c>
      <c r="AI57" s="5">
        <v>25.9574</v>
      </c>
      <c r="AJ57" s="5" t="s">
        <v>108</v>
      </c>
      <c r="AK57" s="5">
        <v>24.319900000000001</v>
      </c>
      <c r="AL57" s="5">
        <v>28.875699999999998</v>
      </c>
      <c r="AM57" s="5">
        <v>28.958400000000001</v>
      </c>
      <c r="AN57" s="5">
        <v>28.263000000000002</v>
      </c>
      <c r="AO57" s="5">
        <v>26.834399999999999</v>
      </c>
      <c r="AP57" s="5">
        <v>30.271899999999999</v>
      </c>
      <c r="AQ57" s="5">
        <v>29.954799999999999</v>
      </c>
      <c r="AR57" s="5">
        <v>23.722799999999999</v>
      </c>
      <c r="AS57" s="5">
        <v>25.456800000000001</v>
      </c>
      <c r="AT57" s="5">
        <v>25.607600000000001</v>
      </c>
      <c r="AU57" s="5">
        <v>24.418900000000001</v>
      </c>
      <c r="AV57" s="5">
        <v>31.732299999999999</v>
      </c>
      <c r="AW57" s="5">
        <v>32.543999999999997</v>
      </c>
      <c r="AX57" s="5">
        <v>29.995200000000001</v>
      </c>
      <c r="AY57" s="5">
        <v>29.432600000000001</v>
      </c>
      <c r="AZ57" s="5">
        <v>28.2927</v>
      </c>
      <c r="BA57" s="5">
        <v>27.592400000000001</v>
      </c>
      <c r="BB57" s="5">
        <v>26.829499999999999</v>
      </c>
      <c r="BC57" s="5">
        <v>26.7364</v>
      </c>
      <c r="BD57" s="5">
        <v>31.702200000000001</v>
      </c>
      <c r="BE57" s="5">
        <v>30.843599999999999</v>
      </c>
      <c r="BF57" s="5">
        <v>24.747399999999999</v>
      </c>
      <c r="BG57" s="5">
        <v>24.523599999999998</v>
      </c>
      <c r="BH57" s="5">
        <v>23.656700000000001</v>
      </c>
      <c r="BI57" s="5">
        <v>24.397400000000001</v>
      </c>
      <c r="BJ57" s="5">
        <v>28.409800000000001</v>
      </c>
      <c r="BK57" s="5">
        <v>28.320900000000002</v>
      </c>
      <c r="BL57" s="5">
        <v>26.837199999999999</v>
      </c>
      <c r="BM57" s="5">
        <v>26.511800000000001</v>
      </c>
      <c r="BN57" s="5">
        <v>26.765699999999999</v>
      </c>
      <c r="BO57" s="5">
        <v>26.705100000000002</v>
      </c>
      <c r="BP57" s="5">
        <v>24.325099999999999</v>
      </c>
      <c r="BQ57" s="5">
        <v>24.649799999999999</v>
      </c>
      <c r="BR57" s="5">
        <v>24.339300000000001</v>
      </c>
      <c r="BS57" s="5">
        <v>23.999700000000001</v>
      </c>
      <c r="BT57" s="5">
        <v>24.0732</v>
      </c>
      <c r="BU57" s="5">
        <v>24.4511</v>
      </c>
      <c r="BV57" s="5">
        <v>30.709099999999999</v>
      </c>
      <c r="BW57" s="5">
        <v>28.902100000000001</v>
      </c>
      <c r="BX57" s="5">
        <v>27.818899999999999</v>
      </c>
      <c r="BY57" s="5">
        <v>26.860199999999999</v>
      </c>
      <c r="BZ57" s="5">
        <v>29.316099999999999</v>
      </c>
      <c r="CA57" s="5">
        <v>29.235600000000002</v>
      </c>
      <c r="CB57" s="5">
        <v>25.9129</v>
      </c>
      <c r="CC57" s="5">
        <v>24.459499999999998</v>
      </c>
      <c r="CD57" s="5">
        <v>25.003399999999999</v>
      </c>
      <c r="CE57" s="5">
        <v>23.6129</v>
      </c>
      <c r="CF57" s="5">
        <v>24.309200000000001</v>
      </c>
      <c r="CG57" s="5">
        <v>25.380199999999999</v>
      </c>
      <c r="CH57" s="5">
        <v>26.521999999999998</v>
      </c>
      <c r="CI57" s="5">
        <v>27.656500000000001</v>
      </c>
      <c r="CJ57" s="5">
        <v>29.8672</v>
      </c>
      <c r="CK57" s="5">
        <v>28.125800000000002</v>
      </c>
      <c r="CL57" s="5">
        <v>24.1493</v>
      </c>
      <c r="CM57" s="5">
        <v>24.036300000000001</v>
      </c>
      <c r="CN57" s="5">
        <v>25.405799999999999</v>
      </c>
      <c r="CO57" s="5">
        <v>24.4466</v>
      </c>
    </row>
    <row r="58" spans="1:93" ht="15" customHeight="1" x14ac:dyDescent="0.25">
      <c r="A58" s="6" t="s">
        <v>125</v>
      </c>
      <c r="B58" s="5">
        <v>3154.75</v>
      </c>
      <c r="C58" s="5">
        <v>3281.12</v>
      </c>
      <c r="D58" s="5">
        <v>3142.5</v>
      </c>
      <c r="E58" s="5">
        <v>3303.3</v>
      </c>
      <c r="F58" s="5">
        <v>3120.17</v>
      </c>
      <c r="G58" s="5">
        <v>3048.88</v>
      </c>
      <c r="H58" s="5">
        <v>3125.1</v>
      </c>
      <c r="I58" s="5">
        <v>3043.1</v>
      </c>
      <c r="J58" s="5">
        <v>3114.61</v>
      </c>
      <c r="K58" s="5">
        <v>3135.7</v>
      </c>
      <c r="L58" s="5">
        <v>3141.23</v>
      </c>
      <c r="M58" s="5">
        <v>3157.72</v>
      </c>
      <c r="N58" s="5">
        <v>3217.26</v>
      </c>
      <c r="O58" s="5">
        <v>3462.35</v>
      </c>
      <c r="P58" s="5">
        <v>3342.04</v>
      </c>
      <c r="Q58" s="5">
        <v>3341.87</v>
      </c>
      <c r="R58" s="5">
        <v>3191.45</v>
      </c>
      <c r="S58" s="5">
        <v>3100.4</v>
      </c>
      <c r="T58" s="5">
        <v>3092.84</v>
      </c>
      <c r="U58" s="5">
        <v>2998.52</v>
      </c>
      <c r="V58" s="5">
        <v>3118.53</v>
      </c>
      <c r="W58" s="5">
        <v>3243.97</v>
      </c>
      <c r="X58" s="5">
        <v>3129.15</v>
      </c>
      <c r="Y58" s="5">
        <v>3089.9</v>
      </c>
      <c r="Z58" s="5">
        <v>3217.86</v>
      </c>
      <c r="AA58" s="5" t="s">
        <v>108</v>
      </c>
      <c r="AB58" s="5">
        <v>3339.94</v>
      </c>
      <c r="AC58" s="5">
        <v>3286.52</v>
      </c>
      <c r="AD58" s="5">
        <v>3130.63</v>
      </c>
      <c r="AE58" s="5">
        <v>3216.8</v>
      </c>
      <c r="AF58" s="5">
        <v>3254.82</v>
      </c>
      <c r="AG58" s="5">
        <v>3177.77</v>
      </c>
      <c r="AH58" s="5">
        <v>3213.82</v>
      </c>
      <c r="AI58" s="5">
        <v>3128.31</v>
      </c>
      <c r="AJ58" s="5" t="s">
        <v>108</v>
      </c>
      <c r="AK58" s="5">
        <v>3156.64</v>
      </c>
      <c r="AL58" s="5">
        <v>3069.46</v>
      </c>
      <c r="AM58" s="5">
        <v>3161.84</v>
      </c>
      <c r="AN58" s="5">
        <v>3085.42</v>
      </c>
      <c r="AO58" s="5">
        <v>3176.41</v>
      </c>
      <c r="AP58" s="5">
        <v>2977.6</v>
      </c>
      <c r="AQ58" s="5">
        <v>3100.21</v>
      </c>
      <c r="AR58" s="5">
        <v>2839.52</v>
      </c>
      <c r="AS58" s="5">
        <v>2983.64</v>
      </c>
      <c r="AT58" s="5">
        <v>3181.77</v>
      </c>
      <c r="AU58" s="5">
        <v>3190.07</v>
      </c>
      <c r="AV58" s="5">
        <v>3116.08</v>
      </c>
      <c r="AW58" s="5">
        <v>3091.54</v>
      </c>
      <c r="AX58" s="5">
        <v>3323.29</v>
      </c>
      <c r="AY58" s="5">
        <v>3412.57</v>
      </c>
      <c r="AZ58" s="5">
        <v>3235.22</v>
      </c>
      <c r="BA58" s="5">
        <v>2978.21</v>
      </c>
      <c r="BB58" s="5">
        <v>3261.62</v>
      </c>
      <c r="BC58" s="5">
        <v>3363.68</v>
      </c>
      <c r="BD58" s="5">
        <v>3311.1</v>
      </c>
      <c r="BE58" s="5">
        <v>3360.1</v>
      </c>
      <c r="BF58" s="5">
        <v>3226.21</v>
      </c>
      <c r="BG58" s="5">
        <v>3298.28</v>
      </c>
      <c r="BH58" s="5">
        <v>3332.48</v>
      </c>
      <c r="BI58" s="5">
        <v>3217.92</v>
      </c>
      <c r="BJ58" s="5">
        <v>2914.84</v>
      </c>
      <c r="BK58" s="5">
        <v>3188.02</v>
      </c>
      <c r="BL58" s="5">
        <v>3256.56</v>
      </c>
      <c r="BM58" s="5">
        <v>3220.69</v>
      </c>
      <c r="BN58" s="5">
        <v>3292.94</v>
      </c>
      <c r="BO58" s="5">
        <v>3248.56</v>
      </c>
      <c r="BP58" s="5">
        <v>3115.62</v>
      </c>
      <c r="BQ58" s="5">
        <v>3270.14</v>
      </c>
      <c r="BR58" s="5">
        <v>3264.69</v>
      </c>
      <c r="BS58" s="5">
        <v>3187.97</v>
      </c>
      <c r="BT58" s="5">
        <v>3214.56</v>
      </c>
      <c r="BU58" s="5">
        <v>3140.43</v>
      </c>
      <c r="BV58" s="5">
        <v>3173.56</v>
      </c>
      <c r="BW58" s="5">
        <v>3300.04</v>
      </c>
      <c r="BX58" s="5">
        <v>3161.17</v>
      </c>
      <c r="BY58" s="5">
        <v>3248.44</v>
      </c>
      <c r="BZ58" s="5">
        <v>3226.74</v>
      </c>
      <c r="CA58" s="5">
        <v>3256.99</v>
      </c>
      <c r="CB58" s="5">
        <v>3258.74</v>
      </c>
      <c r="CC58" s="5">
        <v>3312.06</v>
      </c>
      <c r="CD58" s="5">
        <v>3257.99</v>
      </c>
      <c r="CE58" s="5">
        <v>3279.5</v>
      </c>
      <c r="CF58" s="5">
        <v>3229.39</v>
      </c>
      <c r="CG58" s="5">
        <v>3185.28</v>
      </c>
      <c r="CH58" s="5">
        <v>3153.99</v>
      </c>
      <c r="CI58" s="5">
        <v>3108.65</v>
      </c>
      <c r="CJ58" s="5">
        <v>3114.48</v>
      </c>
      <c r="CK58" s="5">
        <v>3254.16</v>
      </c>
      <c r="CL58" s="5">
        <v>3152.37</v>
      </c>
      <c r="CM58" s="5">
        <v>3116.35</v>
      </c>
      <c r="CN58" s="5">
        <v>3111.94</v>
      </c>
      <c r="CO58" s="5">
        <v>3248.08</v>
      </c>
    </row>
    <row r="59" spans="1:93" ht="15" customHeight="1" x14ac:dyDescent="0.25">
      <c r="A59" s="6" t="s">
        <v>124</v>
      </c>
      <c r="B59" s="5">
        <v>14</v>
      </c>
      <c r="C59" s="5">
        <v>13</v>
      </c>
      <c r="D59" s="5">
        <v>14</v>
      </c>
      <c r="E59" s="5">
        <v>13</v>
      </c>
      <c r="F59" s="5">
        <v>13</v>
      </c>
      <c r="G59" s="5">
        <v>14</v>
      </c>
      <c r="H59" s="5">
        <v>12</v>
      </c>
      <c r="I59" s="5">
        <v>13</v>
      </c>
      <c r="J59" s="5">
        <v>13</v>
      </c>
      <c r="K59" s="5">
        <v>11</v>
      </c>
      <c r="L59" s="5">
        <v>13</v>
      </c>
      <c r="M59" s="5">
        <v>11</v>
      </c>
      <c r="N59" s="5">
        <v>14</v>
      </c>
      <c r="O59" s="5">
        <v>13</v>
      </c>
      <c r="P59" s="5">
        <v>14</v>
      </c>
      <c r="Q59" s="5">
        <v>13</v>
      </c>
      <c r="R59" s="5">
        <v>13</v>
      </c>
      <c r="S59" s="5">
        <v>14</v>
      </c>
      <c r="T59" s="5">
        <v>13</v>
      </c>
      <c r="U59" s="5">
        <v>13</v>
      </c>
      <c r="V59" s="5">
        <v>13</v>
      </c>
      <c r="W59" s="5">
        <v>12</v>
      </c>
      <c r="X59" s="5">
        <v>13</v>
      </c>
      <c r="Y59" s="5">
        <v>13</v>
      </c>
      <c r="Z59" s="5">
        <v>14</v>
      </c>
      <c r="AA59" s="5" t="s">
        <v>108</v>
      </c>
      <c r="AB59" s="5">
        <v>14</v>
      </c>
      <c r="AC59" s="5">
        <v>14</v>
      </c>
      <c r="AD59" s="5">
        <v>13</v>
      </c>
      <c r="AE59" s="5">
        <v>14</v>
      </c>
      <c r="AF59" s="5">
        <v>13</v>
      </c>
      <c r="AG59" s="5">
        <v>13</v>
      </c>
      <c r="AH59" s="5">
        <v>12</v>
      </c>
      <c r="AI59" s="5">
        <v>13</v>
      </c>
      <c r="AJ59" s="5" t="s">
        <v>108</v>
      </c>
      <c r="AK59" s="5">
        <v>11</v>
      </c>
      <c r="AL59" s="5">
        <v>14</v>
      </c>
      <c r="AM59" s="5">
        <v>16</v>
      </c>
      <c r="AN59" s="5">
        <v>14</v>
      </c>
      <c r="AO59" s="5">
        <v>14</v>
      </c>
      <c r="AP59" s="5">
        <v>14</v>
      </c>
      <c r="AQ59" s="5">
        <v>14</v>
      </c>
      <c r="AR59" s="5">
        <v>13</v>
      </c>
      <c r="AS59" s="5">
        <v>14</v>
      </c>
      <c r="AT59" s="5">
        <v>12</v>
      </c>
      <c r="AU59" s="5">
        <v>13</v>
      </c>
      <c r="AV59" s="5">
        <v>15</v>
      </c>
      <c r="AW59" s="5">
        <v>14</v>
      </c>
      <c r="AX59" s="5">
        <v>14</v>
      </c>
      <c r="AY59" s="5">
        <v>14</v>
      </c>
      <c r="AZ59" s="5">
        <v>14</v>
      </c>
      <c r="BA59" s="5">
        <v>14</v>
      </c>
      <c r="BB59" s="5">
        <v>13</v>
      </c>
      <c r="BC59" s="5">
        <v>14</v>
      </c>
      <c r="BD59" s="5">
        <v>14</v>
      </c>
      <c r="BE59" s="5">
        <v>15</v>
      </c>
      <c r="BF59" s="5">
        <v>13</v>
      </c>
      <c r="BG59" s="5">
        <v>12</v>
      </c>
      <c r="BH59" s="5">
        <v>12</v>
      </c>
      <c r="BI59" s="5">
        <v>12</v>
      </c>
      <c r="BJ59" s="5">
        <v>13</v>
      </c>
      <c r="BK59" s="5">
        <v>14</v>
      </c>
      <c r="BL59" s="5">
        <v>13</v>
      </c>
      <c r="BM59" s="5">
        <v>12</v>
      </c>
      <c r="BN59" s="5">
        <v>14</v>
      </c>
      <c r="BO59" s="5">
        <v>13</v>
      </c>
      <c r="BP59" s="5">
        <v>12</v>
      </c>
      <c r="BQ59" s="5">
        <v>13</v>
      </c>
      <c r="BR59" s="5">
        <v>11</v>
      </c>
      <c r="BS59" s="5">
        <v>12</v>
      </c>
      <c r="BT59" s="5">
        <v>12</v>
      </c>
      <c r="BU59" s="5">
        <v>11</v>
      </c>
      <c r="BV59" s="5">
        <v>13</v>
      </c>
      <c r="BW59" s="5">
        <v>13</v>
      </c>
      <c r="BX59" s="5">
        <v>14</v>
      </c>
      <c r="BY59" s="5">
        <v>13</v>
      </c>
      <c r="BZ59" s="5">
        <v>14</v>
      </c>
      <c r="CA59" s="5">
        <v>14</v>
      </c>
      <c r="CB59" s="5">
        <v>12</v>
      </c>
      <c r="CC59" s="5">
        <v>11</v>
      </c>
      <c r="CD59" s="5">
        <v>14</v>
      </c>
      <c r="CE59" s="5">
        <v>12</v>
      </c>
      <c r="CF59" s="5">
        <v>14</v>
      </c>
      <c r="CG59" s="5">
        <v>13</v>
      </c>
      <c r="CH59" s="5">
        <v>13</v>
      </c>
      <c r="CI59" s="5">
        <v>14</v>
      </c>
      <c r="CJ59" s="5">
        <v>14</v>
      </c>
      <c r="CK59" s="5">
        <v>14</v>
      </c>
      <c r="CL59" s="5">
        <v>11</v>
      </c>
      <c r="CM59" s="5">
        <v>13</v>
      </c>
      <c r="CN59" s="5">
        <v>11</v>
      </c>
      <c r="CO59" s="5">
        <v>12</v>
      </c>
    </row>
    <row r="60" spans="1:93" ht="15" customHeight="1" x14ac:dyDescent="0.25">
      <c r="A60" s="6" t="s">
        <v>123</v>
      </c>
      <c r="B60" s="5">
        <v>21</v>
      </c>
      <c r="C60" s="5">
        <v>20</v>
      </c>
      <c r="D60" s="5">
        <v>21</v>
      </c>
      <c r="E60" s="5">
        <v>20</v>
      </c>
      <c r="F60" s="5">
        <v>20</v>
      </c>
      <c r="G60" s="5">
        <v>21</v>
      </c>
      <c r="H60" s="5">
        <v>19</v>
      </c>
      <c r="I60" s="5">
        <v>20</v>
      </c>
      <c r="J60" s="5">
        <v>20</v>
      </c>
      <c r="K60" s="5">
        <v>18</v>
      </c>
      <c r="L60" s="5">
        <v>20</v>
      </c>
      <c r="M60" s="5">
        <v>18</v>
      </c>
      <c r="N60" s="5">
        <v>21</v>
      </c>
      <c r="O60" s="5">
        <v>20</v>
      </c>
      <c r="P60" s="5">
        <v>21</v>
      </c>
      <c r="Q60" s="5">
        <v>20</v>
      </c>
      <c r="R60" s="5">
        <v>20</v>
      </c>
      <c r="S60" s="5">
        <v>21</v>
      </c>
      <c r="T60" s="5">
        <v>20</v>
      </c>
      <c r="U60" s="5">
        <v>20</v>
      </c>
      <c r="V60" s="5">
        <v>20</v>
      </c>
      <c r="W60" s="5">
        <v>19</v>
      </c>
      <c r="X60" s="5">
        <v>20</v>
      </c>
      <c r="Y60" s="5">
        <v>20</v>
      </c>
      <c r="Z60" s="5">
        <v>21</v>
      </c>
      <c r="AA60" s="5" t="s">
        <v>108</v>
      </c>
      <c r="AB60" s="5">
        <v>21</v>
      </c>
      <c r="AC60" s="5">
        <v>21</v>
      </c>
      <c r="AD60" s="5">
        <v>20</v>
      </c>
      <c r="AE60" s="5">
        <v>21</v>
      </c>
      <c r="AF60" s="5">
        <v>20</v>
      </c>
      <c r="AG60" s="5">
        <v>20</v>
      </c>
      <c r="AH60" s="5">
        <v>19</v>
      </c>
      <c r="AI60" s="5">
        <v>20</v>
      </c>
      <c r="AJ60" s="5" t="s">
        <v>108</v>
      </c>
      <c r="AK60" s="5">
        <v>18</v>
      </c>
      <c r="AL60" s="5">
        <v>21</v>
      </c>
      <c r="AM60" s="5">
        <v>23</v>
      </c>
      <c r="AN60" s="5">
        <v>21</v>
      </c>
      <c r="AO60" s="5">
        <v>21</v>
      </c>
      <c r="AP60" s="5">
        <v>21</v>
      </c>
      <c r="AQ60" s="5">
        <v>21</v>
      </c>
      <c r="AR60" s="5">
        <v>20</v>
      </c>
      <c r="AS60" s="5">
        <v>21</v>
      </c>
      <c r="AT60" s="5">
        <v>19</v>
      </c>
      <c r="AU60" s="5">
        <v>20</v>
      </c>
      <c r="AV60" s="5">
        <v>22</v>
      </c>
      <c r="AW60" s="5">
        <v>21</v>
      </c>
      <c r="AX60" s="5">
        <v>21</v>
      </c>
      <c r="AY60" s="5">
        <v>21</v>
      </c>
      <c r="AZ60" s="5">
        <v>21</v>
      </c>
      <c r="BA60" s="5">
        <v>21</v>
      </c>
      <c r="BB60" s="5">
        <v>20</v>
      </c>
      <c r="BC60" s="5">
        <v>21</v>
      </c>
      <c r="BD60" s="5">
        <v>21</v>
      </c>
      <c r="BE60" s="5">
        <v>22</v>
      </c>
      <c r="BF60" s="5">
        <v>20</v>
      </c>
      <c r="BG60" s="5">
        <v>19</v>
      </c>
      <c r="BH60" s="5">
        <v>19</v>
      </c>
      <c r="BI60" s="5">
        <v>19</v>
      </c>
      <c r="BJ60" s="5">
        <v>20</v>
      </c>
      <c r="BK60" s="5">
        <v>21</v>
      </c>
      <c r="BL60" s="5">
        <v>20</v>
      </c>
      <c r="BM60" s="5">
        <v>19</v>
      </c>
      <c r="BN60" s="5">
        <v>21</v>
      </c>
      <c r="BO60" s="5">
        <v>20</v>
      </c>
      <c r="BP60" s="5">
        <v>19</v>
      </c>
      <c r="BQ60" s="5">
        <v>20</v>
      </c>
      <c r="BR60" s="5">
        <v>18</v>
      </c>
      <c r="BS60" s="5">
        <v>19</v>
      </c>
      <c r="BT60" s="5">
        <v>19</v>
      </c>
      <c r="BU60" s="5">
        <v>18</v>
      </c>
      <c r="BV60" s="5">
        <v>20</v>
      </c>
      <c r="BW60" s="5">
        <v>20</v>
      </c>
      <c r="BX60" s="5">
        <v>21</v>
      </c>
      <c r="BY60" s="5">
        <v>20</v>
      </c>
      <c r="BZ60" s="5">
        <v>21</v>
      </c>
      <c r="CA60" s="5">
        <v>21</v>
      </c>
      <c r="CB60" s="5">
        <v>19</v>
      </c>
      <c r="CC60" s="5">
        <v>18</v>
      </c>
      <c r="CD60" s="5">
        <v>21</v>
      </c>
      <c r="CE60" s="5">
        <v>19</v>
      </c>
      <c r="CF60" s="5">
        <v>21</v>
      </c>
      <c r="CG60" s="5">
        <v>20</v>
      </c>
      <c r="CH60" s="5">
        <v>20</v>
      </c>
      <c r="CI60" s="5">
        <v>21</v>
      </c>
      <c r="CJ60" s="5">
        <v>21</v>
      </c>
      <c r="CK60" s="5">
        <v>21</v>
      </c>
      <c r="CL60" s="5">
        <v>18</v>
      </c>
      <c r="CM60" s="5">
        <v>20</v>
      </c>
      <c r="CN60" s="5">
        <v>18</v>
      </c>
      <c r="CO60" s="5">
        <v>19</v>
      </c>
    </row>
    <row r="61" spans="1:93" ht="15" customHeight="1" x14ac:dyDescent="0.25">
      <c r="A61" s="6" t="s">
        <v>122</v>
      </c>
      <c r="B61" s="5">
        <v>8</v>
      </c>
      <c r="C61" s="5">
        <v>8</v>
      </c>
      <c r="D61" s="5">
        <v>8</v>
      </c>
      <c r="E61" s="5">
        <v>8</v>
      </c>
      <c r="F61" s="5">
        <v>8</v>
      </c>
      <c r="G61" s="5">
        <v>8</v>
      </c>
      <c r="H61" s="5">
        <v>8</v>
      </c>
      <c r="I61" s="5">
        <v>8</v>
      </c>
      <c r="J61" s="5">
        <v>8</v>
      </c>
      <c r="K61" s="5">
        <v>8</v>
      </c>
      <c r="L61" s="5">
        <v>8</v>
      </c>
      <c r="M61" s="5">
        <v>8</v>
      </c>
      <c r="N61" s="5">
        <v>8</v>
      </c>
      <c r="O61" s="5">
        <v>8</v>
      </c>
      <c r="P61" s="5">
        <v>8</v>
      </c>
      <c r="Q61" s="5">
        <v>8</v>
      </c>
      <c r="R61" s="5">
        <v>8</v>
      </c>
      <c r="S61" s="5">
        <v>8</v>
      </c>
      <c r="T61" s="5">
        <v>8</v>
      </c>
      <c r="U61" s="5">
        <v>8</v>
      </c>
      <c r="V61" s="5">
        <v>8</v>
      </c>
      <c r="W61" s="5">
        <v>8</v>
      </c>
      <c r="X61" s="5">
        <v>8</v>
      </c>
      <c r="Y61" s="5">
        <v>8</v>
      </c>
      <c r="Z61" s="5">
        <v>8</v>
      </c>
      <c r="AA61" s="5" t="s">
        <v>108</v>
      </c>
      <c r="AB61" s="5">
        <v>8</v>
      </c>
      <c r="AC61" s="5">
        <v>8</v>
      </c>
      <c r="AD61" s="5">
        <v>8</v>
      </c>
      <c r="AE61" s="5">
        <v>8</v>
      </c>
      <c r="AF61" s="5">
        <v>8</v>
      </c>
      <c r="AG61" s="5">
        <v>8</v>
      </c>
      <c r="AH61" s="5">
        <v>8</v>
      </c>
      <c r="AI61" s="5">
        <v>8</v>
      </c>
      <c r="AJ61" s="5" t="s">
        <v>108</v>
      </c>
      <c r="AK61" s="5">
        <v>8</v>
      </c>
      <c r="AL61" s="5">
        <v>8</v>
      </c>
      <c r="AM61" s="5">
        <v>8</v>
      </c>
      <c r="AN61" s="5">
        <v>8</v>
      </c>
      <c r="AO61" s="5">
        <v>8</v>
      </c>
      <c r="AP61" s="5">
        <v>8</v>
      </c>
      <c r="AQ61" s="5">
        <v>8</v>
      </c>
      <c r="AR61" s="5">
        <v>8</v>
      </c>
      <c r="AS61" s="5">
        <v>8</v>
      </c>
      <c r="AT61" s="5">
        <v>8</v>
      </c>
      <c r="AU61" s="5">
        <v>8</v>
      </c>
      <c r="AV61" s="5">
        <v>8</v>
      </c>
      <c r="AW61" s="5">
        <v>8</v>
      </c>
      <c r="AX61" s="5">
        <v>8</v>
      </c>
      <c r="AY61" s="5">
        <v>8</v>
      </c>
      <c r="AZ61" s="5">
        <v>8</v>
      </c>
      <c r="BA61" s="5">
        <v>8</v>
      </c>
      <c r="BB61" s="5">
        <v>8</v>
      </c>
      <c r="BC61" s="5">
        <v>8</v>
      </c>
      <c r="BD61" s="5">
        <v>8</v>
      </c>
      <c r="BE61" s="5">
        <v>8</v>
      </c>
      <c r="BF61" s="5">
        <v>8</v>
      </c>
      <c r="BG61" s="5">
        <v>8</v>
      </c>
      <c r="BH61" s="5">
        <v>8</v>
      </c>
      <c r="BI61" s="5">
        <v>8</v>
      </c>
      <c r="BJ61" s="5">
        <v>8</v>
      </c>
      <c r="BK61" s="5">
        <v>8</v>
      </c>
      <c r="BL61" s="5">
        <v>8</v>
      </c>
      <c r="BM61" s="5">
        <v>8</v>
      </c>
      <c r="BN61" s="5">
        <v>8</v>
      </c>
      <c r="BO61" s="5">
        <v>8</v>
      </c>
      <c r="BP61" s="5">
        <v>8</v>
      </c>
      <c r="BQ61" s="5">
        <v>8</v>
      </c>
      <c r="BR61" s="5">
        <v>8</v>
      </c>
      <c r="BS61" s="5">
        <v>8</v>
      </c>
      <c r="BT61" s="5">
        <v>8</v>
      </c>
      <c r="BU61" s="5">
        <v>8</v>
      </c>
      <c r="BV61" s="5">
        <v>8</v>
      </c>
      <c r="BW61" s="5">
        <v>8</v>
      </c>
      <c r="BX61" s="5">
        <v>8</v>
      </c>
      <c r="BY61" s="5">
        <v>8</v>
      </c>
      <c r="BZ61" s="5">
        <v>8</v>
      </c>
      <c r="CA61" s="5">
        <v>8</v>
      </c>
      <c r="CB61" s="5">
        <v>8</v>
      </c>
      <c r="CC61" s="5">
        <v>8</v>
      </c>
      <c r="CD61" s="5">
        <v>8</v>
      </c>
      <c r="CE61" s="5">
        <v>8</v>
      </c>
      <c r="CF61" s="5">
        <v>8</v>
      </c>
      <c r="CG61" s="5">
        <v>8</v>
      </c>
      <c r="CH61" s="5">
        <v>8</v>
      </c>
      <c r="CI61" s="5">
        <v>8</v>
      </c>
      <c r="CJ61" s="5">
        <v>8</v>
      </c>
      <c r="CK61" s="5">
        <v>8</v>
      </c>
      <c r="CL61" s="5">
        <v>8</v>
      </c>
      <c r="CM61" s="5">
        <v>8</v>
      </c>
      <c r="CN61" s="5">
        <v>8</v>
      </c>
      <c r="CO61" s="5">
        <v>8</v>
      </c>
    </row>
    <row r="62" spans="1:93" ht="15" customHeight="1" x14ac:dyDescent="0.25">
      <c r="A62" s="6" t="s">
        <v>121</v>
      </c>
      <c r="B62" s="5">
        <v>107</v>
      </c>
      <c r="C62" s="5">
        <v>114</v>
      </c>
      <c r="D62" s="5">
        <v>111</v>
      </c>
      <c r="E62" s="5">
        <v>108</v>
      </c>
      <c r="F62" s="5">
        <v>107</v>
      </c>
      <c r="G62" s="5">
        <v>121</v>
      </c>
      <c r="H62" s="5">
        <v>119</v>
      </c>
      <c r="I62" s="5">
        <v>115</v>
      </c>
      <c r="J62" s="5">
        <v>121</v>
      </c>
      <c r="K62" s="5">
        <v>131</v>
      </c>
      <c r="L62" s="5">
        <v>112</v>
      </c>
      <c r="M62" s="5">
        <v>128</v>
      </c>
      <c r="N62" s="5">
        <v>125</v>
      </c>
      <c r="O62" s="5">
        <v>111</v>
      </c>
      <c r="P62" s="5">
        <v>117</v>
      </c>
      <c r="Q62" s="5">
        <v>113</v>
      </c>
      <c r="R62" s="5">
        <v>112</v>
      </c>
      <c r="S62" s="5">
        <v>118</v>
      </c>
      <c r="T62" s="5">
        <v>115</v>
      </c>
      <c r="U62" s="5">
        <v>121</v>
      </c>
      <c r="V62" s="5">
        <v>116</v>
      </c>
      <c r="W62" s="5">
        <v>124</v>
      </c>
      <c r="X62" s="5">
        <v>112</v>
      </c>
      <c r="Y62" s="5">
        <v>124</v>
      </c>
      <c r="Z62" s="5">
        <v>108</v>
      </c>
      <c r="AA62" s="5" t="s">
        <v>108</v>
      </c>
      <c r="AB62" s="5">
        <v>107</v>
      </c>
      <c r="AC62" s="5">
        <v>115</v>
      </c>
      <c r="AD62" s="5">
        <v>126</v>
      </c>
      <c r="AE62" s="5">
        <v>116</v>
      </c>
      <c r="AF62" s="5">
        <v>118</v>
      </c>
      <c r="AG62" s="5">
        <v>134</v>
      </c>
      <c r="AH62" s="5">
        <v>131</v>
      </c>
      <c r="AI62" s="5">
        <v>141</v>
      </c>
      <c r="AJ62" s="5" t="s">
        <v>108</v>
      </c>
      <c r="AK62" s="5">
        <v>135</v>
      </c>
      <c r="AL62" s="5">
        <v>118</v>
      </c>
      <c r="AM62" s="5">
        <v>106</v>
      </c>
      <c r="AN62" s="5">
        <v>110</v>
      </c>
      <c r="AO62" s="5">
        <v>115</v>
      </c>
      <c r="AP62" s="5">
        <v>114</v>
      </c>
      <c r="AQ62" s="5">
        <v>126</v>
      </c>
      <c r="AR62" s="5">
        <v>123</v>
      </c>
      <c r="AS62" s="5">
        <v>124</v>
      </c>
      <c r="AT62" s="5">
        <v>119</v>
      </c>
      <c r="AU62" s="5">
        <v>126</v>
      </c>
      <c r="AV62" s="5">
        <v>123</v>
      </c>
      <c r="AW62" s="5">
        <v>118</v>
      </c>
      <c r="AX62" s="5">
        <v>134</v>
      </c>
      <c r="AY62" s="5">
        <v>119</v>
      </c>
      <c r="AZ62" s="5">
        <v>125</v>
      </c>
      <c r="BA62" s="5">
        <v>109</v>
      </c>
      <c r="BB62" s="5">
        <v>126</v>
      </c>
      <c r="BC62" s="5">
        <v>122</v>
      </c>
      <c r="BD62" s="5">
        <v>121</v>
      </c>
      <c r="BE62" s="5">
        <v>122</v>
      </c>
      <c r="BF62" s="5">
        <v>124</v>
      </c>
      <c r="BG62" s="5">
        <v>120</v>
      </c>
      <c r="BH62" s="5">
        <v>122</v>
      </c>
      <c r="BI62" s="5">
        <v>141</v>
      </c>
      <c r="BJ62" s="5">
        <v>112</v>
      </c>
      <c r="BK62" s="5">
        <v>114</v>
      </c>
      <c r="BL62" s="5">
        <v>136</v>
      </c>
      <c r="BM62" s="5">
        <v>120</v>
      </c>
      <c r="BN62" s="5">
        <v>120</v>
      </c>
      <c r="BO62" s="5">
        <v>118</v>
      </c>
      <c r="BP62" s="5">
        <v>140</v>
      </c>
      <c r="BQ62" s="5">
        <v>135</v>
      </c>
      <c r="BR62" s="5">
        <v>133</v>
      </c>
      <c r="BS62" s="5">
        <v>128</v>
      </c>
      <c r="BT62" s="5">
        <v>137</v>
      </c>
      <c r="BU62" s="5">
        <v>138</v>
      </c>
      <c r="BV62" s="5">
        <v>132</v>
      </c>
      <c r="BW62" s="5">
        <v>139</v>
      </c>
      <c r="BX62" s="5">
        <v>124</v>
      </c>
      <c r="BY62" s="5">
        <v>137</v>
      </c>
      <c r="BZ62" s="5">
        <v>125</v>
      </c>
      <c r="CA62" s="5">
        <v>126</v>
      </c>
      <c r="CB62" s="5">
        <v>136</v>
      </c>
      <c r="CC62" s="5">
        <v>144</v>
      </c>
      <c r="CD62" s="5">
        <v>130</v>
      </c>
      <c r="CE62" s="5">
        <v>128</v>
      </c>
      <c r="CF62" s="5">
        <v>133</v>
      </c>
      <c r="CG62" s="5">
        <v>134</v>
      </c>
      <c r="CH62" s="5">
        <v>138</v>
      </c>
      <c r="CI62" s="5">
        <v>122</v>
      </c>
      <c r="CJ62" s="5">
        <v>123</v>
      </c>
      <c r="CK62" s="5">
        <v>122</v>
      </c>
      <c r="CL62" s="5">
        <v>141</v>
      </c>
      <c r="CM62" s="5">
        <v>135</v>
      </c>
      <c r="CN62" s="5">
        <v>144</v>
      </c>
      <c r="CO62" s="5">
        <v>143</v>
      </c>
    </row>
    <row r="63" spans="1:93" ht="15" customHeight="1" x14ac:dyDescent="0.25">
      <c r="A63" s="6" t="s">
        <v>120</v>
      </c>
      <c r="B63" s="5">
        <v>6.7906900000000003E-3</v>
      </c>
      <c r="C63" s="5">
        <v>6.24757E-3</v>
      </c>
      <c r="D63" s="5">
        <v>6.1316900000000004E-3</v>
      </c>
      <c r="E63" s="5">
        <v>6.5147800000000004E-3</v>
      </c>
      <c r="F63" s="5">
        <v>7.22962E-3</v>
      </c>
      <c r="G63" s="5">
        <v>5.9254599999999996E-3</v>
      </c>
      <c r="H63" s="5">
        <v>6.5282200000000004E-3</v>
      </c>
      <c r="I63" s="5">
        <v>5.0755399999999999E-3</v>
      </c>
      <c r="J63" s="5">
        <v>6.8998200000000001E-3</v>
      </c>
      <c r="K63" s="5">
        <v>4.5756E-3</v>
      </c>
      <c r="L63" s="5">
        <v>6.1285999999999997E-3</v>
      </c>
      <c r="M63" s="5">
        <v>4.7518500000000002E-3</v>
      </c>
      <c r="N63" s="5">
        <v>5.8588499999999996E-3</v>
      </c>
      <c r="O63" s="5">
        <v>7.7646900000000003E-3</v>
      </c>
      <c r="P63" s="5">
        <v>4.9554899999999999E-3</v>
      </c>
      <c r="Q63" s="5">
        <v>7.2210699999999996E-3</v>
      </c>
      <c r="R63" s="5">
        <v>7.28847E-3</v>
      </c>
      <c r="S63" s="5">
        <v>6.5458499999999998E-3</v>
      </c>
      <c r="T63" s="5">
        <v>6.1409300000000002E-3</v>
      </c>
      <c r="U63" s="5">
        <v>5.2740199999999999E-3</v>
      </c>
      <c r="V63" s="5">
        <v>5.3534799999999999E-3</v>
      </c>
      <c r="W63" s="5">
        <v>4.7935299999999998E-3</v>
      </c>
      <c r="X63" s="5">
        <v>5.8187999999999998E-3</v>
      </c>
      <c r="Y63" s="5">
        <v>5.2095199999999996E-3</v>
      </c>
      <c r="Z63" s="5">
        <v>6.7581100000000003E-3</v>
      </c>
      <c r="AA63" s="5" t="s">
        <v>108</v>
      </c>
      <c r="AB63" s="5">
        <v>7.6042100000000001E-3</v>
      </c>
      <c r="AC63" s="5">
        <v>6.7533899999999997E-3</v>
      </c>
      <c r="AD63" s="5">
        <v>4.8882800000000001E-3</v>
      </c>
      <c r="AE63" s="5">
        <v>6.4451400000000002E-3</v>
      </c>
      <c r="AF63" s="5">
        <v>5.7367700000000004E-3</v>
      </c>
      <c r="AG63" s="5">
        <v>4.0184299999999999E-3</v>
      </c>
      <c r="AH63" s="5">
        <v>5.1153600000000002E-3</v>
      </c>
      <c r="AI63" s="5">
        <v>3.8301199999999998E-3</v>
      </c>
      <c r="AJ63" s="5" t="s">
        <v>108</v>
      </c>
      <c r="AK63" s="5">
        <v>4.1393200000000002E-3</v>
      </c>
      <c r="AL63" s="5">
        <v>5.50565E-3</v>
      </c>
      <c r="AM63" s="5">
        <v>7.0362899999999997E-3</v>
      </c>
      <c r="AN63" s="5">
        <v>6.90655E-3</v>
      </c>
      <c r="AO63" s="5">
        <v>5.4002199999999998E-3</v>
      </c>
      <c r="AP63" s="5">
        <v>5.9480399999999999E-3</v>
      </c>
      <c r="AQ63" s="5">
        <v>5.3184299999999999E-3</v>
      </c>
      <c r="AR63" s="5">
        <v>5.1802200000000001E-3</v>
      </c>
      <c r="AS63" s="5">
        <v>4.8927299999999996E-3</v>
      </c>
      <c r="AT63" s="5">
        <v>6.3061999999999997E-3</v>
      </c>
      <c r="AU63" s="5">
        <v>5.1544299999999998E-3</v>
      </c>
      <c r="AV63" s="5">
        <v>5.2949E-3</v>
      </c>
      <c r="AW63" s="5">
        <v>7.2616499999999997E-3</v>
      </c>
      <c r="AX63" s="5">
        <v>4.6241499999999996E-3</v>
      </c>
      <c r="AY63" s="5">
        <v>6.3253199999999997E-3</v>
      </c>
      <c r="AZ63" s="5">
        <v>5.3625599999999997E-3</v>
      </c>
      <c r="BA63" s="5">
        <v>6.1792399999999999E-3</v>
      </c>
      <c r="BB63" s="5">
        <v>4.2424699999999999E-3</v>
      </c>
      <c r="BC63" s="5">
        <v>6.5441300000000004E-3</v>
      </c>
      <c r="BD63" s="5">
        <v>5.49601E-3</v>
      </c>
      <c r="BE63" s="5">
        <v>5.0607400000000002E-3</v>
      </c>
      <c r="BF63" s="5">
        <v>5.2135200000000001E-3</v>
      </c>
      <c r="BG63" s="5">
        <v>5.1976399999999999E-3</v>
      </c>
      <c r="BH63" s="5">
        <v>5.2789899999999999E-3</v>
      </c>
      <c r="BI63" s="5">
        <v>3.8787499999999998E-3</v>
      </c>
      <c r="BJ63" s="5">
        <v>6.5442E-3</v>
      </c>
      <c r="BK63" s="5">
        <v>7.6902999999999997E-3</v>
      </c>
      <c r="BL63" s="5">
        <v>4.1211399999999997E-3</v>
      </c>
      <c r="BM63" s="5">
        <v>5.4882300000000002E-3</v>
      </c>
      <c r="BN63" s="5">
        <v>5.31403E-3</v>
      </c>
      <c r="BO63" s="5">
        <v>5.5684899999999997E-3</v>
      </c>
      <c r="BP63" s="5">
        <v>3.89047E-3</v>
      </c>
      <c r="BQ63" s="5">
        <v>4.1086300000000003E-3</v>
      </c>
      <c r="BR63" s="5">
        <v>4.1853899999999998E-3</v>
      </c>
      <c r="BS63" s="5">
        <v>4.5161000000000003E-3</v>
      </c>
      <c r="BT63" s="5">
        <v>4.7324200000000002E-3</v>
      </c>
      <c r="BU63" s="5">
        <v>4.1890199999999999E-3</v>
      </c>
      <c r="BV63" s="5">
        <v>4.5467600000000004E-3</v>
      </c>
      <c r="BW63" s="5">
        <v>4.6795099999999996E-3</v>
      </c>
      <c r="BX63" s="5">
        <v>4.8240699999999997E-3</v>
      </c>
      <c r="BY63" s="5">
        <v>4.1531500000000004E-3</v>
      </c>
      <c r="BZ63" s="5">
        <v>5.5086500000000004E-3</v>
      </c>
      <c r="CA63" s="5">
        <v>5.4488899999999996E-3</v>
      </c>
      <c r="CB63" s="5">
        <v>4.3216599999999997E-3</v>
      </c>
      <c r="CC63" s="5">
        <v>3.8061900000000001E-3</v>
      </c>
      <c r="CD63" s="5">
        <v>4.7702899999999999E-3</v>
      </c>
      <c r="CE63" s="5">
        <v>5.0917799999999997E-3</v>
      </c>
      <c r="CF63" s="5">
        <v>4.8799799999999999E-3</v>
      </c>
      <c r="CG63" s="5">
        <v>4.2419500000000004E-3</v>
      </c>
      <c r="CH63" s="5">
        <v>3.9631900000000001E-3</v>
      </c>
      <c r="CI63" s="5">
        <v>5.7144300000000004E-3</v>
      </c>
      <c r="CJ63" s="5">
        <v>5.9315799999999997E-3</v>
      </c>
      <c r="CK63" s="5">
        <v>6.19018E-3</v>
      </c>
      <c r="CL63" s="5">
        <v>3.8584100000000001E-3</v>
      </c>
      <c r="CM63" s="5">
        <v>4.4267500000000001E-3</v>
      </c>
      <c r="CN63" s="5">
        <v>3.3452899999999999E-3</v>
      </c>
      <c r="CO63" s="5">
        <v>4.1588099999999998E-3</v>
      </c>
    </row>
    <row r="64" spans="1:93" ht="15" customHeight="1" x14ac:dyDescent="0.25">
      <c r="A64" s="6" t="s">
        <v>119</v>
      </c>
      <c r="B64" s="5">
        <v>1.0065600000000001E-3</v>
      </c>
      <c r="C64" s="5">
        <v>1.10147E-3</v>
      </c>
      <c r="D64" s="5">
        <v>1.10768E-3</v>
      </c>
      <c r="E64" s="5">
        <v>9.7084299999999999E-4</v>
      </c>
      <c r="F64" s="5">
        <v>1.07368E-3</v>
      </c>
      <c r="G64" s="5">
        <v>1.1741E-3</v>
      </c>
      <c r="H64" s="5">
        <v>1.09208E-3</v>
      </c>
      <c r="I64" s="5">
        <v>1.2582100000000001E-3</v>
      </c>
      <c r="J64" s="5">
        <v>1.1590400000000001E-3</v>
      </c>
      <c r="K64" s="5">
        <v>1.2990600000000001E-3</v>
      </c>
      <c r="L64" s="5">
        <v>1.15252E-3</v>
      </c>
      <c r="M64" s="5">
        <v>1.20572E-3</v>
      </c>
      <c r="N64" s="5">
        <v>9.7929000000000006E-4</v>
      </c>
      <c r="O64" s="5">
        <v>1.0371099999999999E-3</v>
      </c>
      <c r="P64" s="5">
        <v>1.09157E-3</v>
      </c>
      <c r="Q64" s="5">
        <v>1.12305E-3</v>
      </c>
      <c r="R64" s="5">
        <v>9.4872900000000004E-4</v>
      </c>
      <c r="S64" s="5">
        <v>1.1339799999999999E-3</v>
      </c>
      <c r="T64" s="5">
        <v>1.2375699999999999E-3</v>
      </c>
      <c r="U64" s="5">
        <v>1.1296800000000001E-3</v>
      </c>
      <c r="V64" s="5">
        <v>1.1441999999999999E-3</v>
      </c>
      <c r="W64" s="5">
        <v>1.0951299999999999E-3</v>
      </c>
      <c r="X64" s="5">
        <v>1.1668900000000001E-3</v>
      </c>
      <c r="Y64" s="5">
        <v>1.16175E-3</v>
      </c>
      <c r="Z64" s="5">
        <v>1.1002200000000001E-3</v>
      </c>
      <c r="AA64" s="5" t="s">
        <v>108</v>
      </c>
      <c r="AB64" s="5">
        <v>9.89167E-4</v>
      </c>
      <c r="AC64" s="5">
        <v>1.2643000000000001E-3</v>
      </c>
      <c r="AD64" s="5">
        <v>1.07924E-3</v>
      </c>
      <c r="AE64" s="5">
        <v>1.3906000000000001E-3</v>
      </c>
      <c r="AF64" s="5">
        <v>1.2523600000000001E-3</v>
      </c>
      <c r="AG64" s="5">
        <v>1.2236300000000001E-3</v>
      </c>
      <c r="AH64" s="5">
        <v>1.22798E-3</v>
      </c>
      <c r="AI64" s="5">
        <v>1.24788E-3</v>
      </c>
      <c r="AJ64" s="5" t="s">
        <v>108</v>
      </c>
      <c r="AK64" s="5">
        <v>1.2140499999999999E-3</v>
      </c>
      <c r="AL64" s="5">
        <v>1.15274E-3</v>
      </c>
      <c r="AM64" s="5">
        <v>1.1160600000000001E-3</v>
      </c>
      <c r="AN64" s="5">
        <v>1.05802E-3</v>
      </c>
      <c r="AO64" s="5">
        <v>1.2947099999999999E-3</v>
      </c>
      <c r="AP64" s="5">
        <v>1.3121599999999999E-3</v>
      </c>
      <c r="AQ64" s="5">
        <v>1.1291700000000001E-3</v>
      </c>
      <c r="AR64" s="5">
        <v>1.30649E-3</v>
      </c>
      <c r="AS64" s="5">
        <v>1.2441900000000001E-3</v>
      </c>
      <c r="AT64" s="5">
        <v>1.0949600000000001E-3</v>
      </c>
      <c r="AU64" s="5">
        <v>1.10457E-3</v>
      </c>
      <c r="AV64" s="5">
        <v>1.0908999999999999E-3</v>
      </c>
      <c r="AW64" s="5">
        <v>1.12403E-3</v>
      </c>
      <c r="AX64" s="5">
        <v>1.0430999999999999E-3</v>
      </c>
      <c r="AY64" s="5">
        <v>1.1737900000000001E-3</v>
      </c>
      <c r="AZ64" s="5">
        <v>1.2944300000000001E-3</v>
      </c>
      <c r="BA64" s="5">
        <v>1.18074E-3</v>
      </c>
      <c r="BB64" s="5">
        <v>1.1082799999999999E-3</v>
      </c>
      <c r="BC64" s="5">
        <v>1.2367999999999999E-3</v>
      </c>
      <c r="BD64" s="5">
        <v>9.3183000000000003E-4</v>
      </c>
      <c r="BE64" s="5">
        <v>1.05299E-3</v>
      </c>
      <c r="BF64" s="5">
        <v>9.8145700000000003E-4</v>
      </c>
      <c r="BG64" s="5">
        <v>1.13367E-3</v>
      </c>
      <c r="BH64" s="5">
        <v>1.09808E-3</v>
      </c>
      <c r="BI64" s="5">
        <v>1.2080400000000001E-3</v>
      </c>
      <c r="BJ64" s="5">
        <v>9.0581799999999997E-4</v>
      </c>
      <c r="BK64" s="5">
        <v>1.0636899999999999E-3</v>
      </c>
      <c r="BL64" s="5">
        <v>1.15895E-3</v>
      </c>
      <c r="BM64" s="5">
        <v>1.2563699999999999E-3</v>
      </c>
      <c r="BN64" s="5">
        <v>1.16461E-3</v>
      </c>
      <c r="BO64" s="5">
        <v>1.11239E-3</v>
      </c>
      <c r="BP64" s="5">
        <v>1.24522E-3</v>
      </c>
      <c r="BQ64" s="5">
        <v>1.25511E-3</v>
      </c>
      <c r="BR64" s="5">
        <v>1.0680799999999999E-3</v>
      </c>
      <c r="BS64" s="5">
        <v>1.07635E-3</v>
      </c>
      <c r="BT64" s="5">
        <v>1.2724500000000001E-3</v>
      </c>
      <c r="BU64" s="5">
        <v>1.11962E-3</v>
      </c>
      <c r="BV64" s="5">
        <v>1.0338400000000001E-3</v>
      </c>
      <c r="BW64" s="5">
        <v>1.22211E-3</v>
      </c>
      <c r="BX64" s="5">
        <v>1.0174299999999999E-3</v>
      </c>
      <c r="BY64" s="5">
        <v>1.1474899999999999E-3</v>
      </c>
      <c r="BZ64" s="5">
        <v>1.1670599999999999E-3</v>
      </c>
      <c r="CA64" s="5">
        <v>1.1018200000000001E-3</v>
      </c>
      <c r="CB64" s="5">
        <v>1.21528E-3</v>
      </c>
      <c r="CC64" s="5">
        <v>1.2197200000000001E-3</v>
      </c>
      <c r="CD64" s="5">
        <v>1.2180299999999999E-3</v>
      </c>
      <c r="CE64" s="5">
        <v>1.20382E-3</v>
      </c>
      <c r="CF64" s="5">
        <v>1.1834E-3</v>
      </c>
      <c r="CG64" s="5">
        <v>1.1538799999999999E-3</v>
      </c>
      <c r="CH64" s="5">
        <v>1.19469E-3</v>
      </c>
      <c r="CI64" s="5">
        <v>1.0164099999999999E-3</v>
      </c>
      <c r="CJ64" s="5">
        <v>1.0761099999999999E-3</v>
      </c>
      <c r="CK64" s="5">
        <v>1.1234999999999999E-3</v>
      </c>
      <c r="CL64" s="5">
        <v>1.20987E-3</v>
      </c>
      <c r="CM64" s="5">
        <v>1.14718E-3</v>
      </c>
      <c r="CN64" s="5">
        <v>9.4788200000000004E-4</v>
      </c>
      <c r="CO64" s="5">
        <v>1.15248E-3</v>
      </c>
    </row>
    <row r="65" spans="1:93" ht="15" customHeight="1" x14ac:dyDescent="0.25">
      <c r="A65" s="6" t="s">
        <v>118</v>
      </c>
      <c r="B65" s="5">
        <v>0.70249700000000004</v>
      </c>
      <c r="C65" s="5">
        <v>0.74171399999999998</v>
      </c>
      <c r="D65" s="5">
        <v>0.72769200000000001</v>
      </c>
      <c r="E65" s="5">
        <v>0.708152</v>
      </c>
      <c r="F65" s="5">
        <v>0.74236899999999995</v>
      </c>
      <c r="G65" s="5">
        <v>0.90140399999999998</v>
      </c>
      <c r="H65" s="5">
        <v>0.82921400000000001</v>
      </c>
      <c r="I65" s="5">
        <v>0.64216700000000004</v>
      </c>
      <c r="J65" s="5">
        <v>0.84199199999999996</v>
      </c>
      <c r="K65" s="5">
        <v>0.82973200000000003</v>
      </c>
      <c r="L65" s="5">
        <v>0.73767899999999997</v>
      </c>
      <c r="M65" s="5">
        <v>0.85284599999999999</v>
      </c>
      <c r="N65" s="5">
        <v>0.82391800000000004</v>
      </c>
      <c r="O65" s="5">
        <v>0.85792400000000002</v>
      </c>
      <c r="P65" s="5">
        <v>0.76185499999999995</v>
      </c>
      <c r="Q65" s="5">
        <v>0.78400099999999995</v>
      </c>
      <c r="R65" s="5">
        <v>0.90952599999999995</v>
      </c>
      <c r="S65" s="5">
        <v>0.85784199999999999</v>
      </c>
      <c r="T65" s="5">
        <v>0.71929900000000002</v>
      </c>
      <c r="U65" s="5">
        <v>0.83850999999999998</v>
      </c>
      <c r="V65" s="5">
        <v>0.74458299999999999</v>
      </c>
      <c r="W65" s="5">
        <v>0.87125900000000001</v>
      </c>
      <c r="X65" s="5">
        <v>0.69317200000000001</v>
      </c>
      <c r="Y65" s="5">
        <v>0.86906700000000003</v>
      </c>
      <c r="Z65" s="5">
        <v>0.69274999999999998</v>
      </c>
      <c r="AA65" s="5" t="s">
        <v>108</v>
      </c>
      <c r="AB65" s="5">
        <v>0.75161599999999995</v>
      </c>
      <c r="AC65" s="5">
        <v>0.77047900000000002</v>
      </c>
      <c r="AD65" s="5">
        <v>0.916412</v>
      </c>
      <c r="AE65" s="5">
        <v>0.74740499999999999</v>
      </c>
      <c r="AF65" s="5">
        <v>0.77940100000000001</v>
      </c>
      <c r="AG65" s="5">
        <v>0.84092100000000003</v>
      </c>
      <c r="AH65" s="5">
        <v>0.84956699999999996</v>
      </c>
      <c r="AI65" s="5">
        <v>0.88444400000000001</v>
      </c>
      <c r="AJ65" s="5" t="s">
        <v>108</v>
      </c>
      <c r="AK65" s="5">
        <v>0.83213300000000001</v>
      </c>
      <c r="AL65" s="5">
        <v>0.78988499999999995</v>
      </c>
      <c r="AM65" s="5">
        <v>0.67174400000000001</v>
      </c>
      <c r="AN65" s="5">
        <v>0.75378800000000001</v>
      </c>
      <c r="AO65" s="5">
        <v>0.68881499999999996</v>
      </c>
      <c r="AP65" s="5">
        <v>0.74346999999999996</v>
      </c>
      <c r="AQ65" s="5">
        <v>1.00735</v>
      </c>
      <c r="AR65" s="5">
        <v>0.68323400000000001</v>
      </c>
      <c r="AS65" s="5">
        <v>0.81125000000000003</v>
      </c>
      <c r="AT65" s="5">
        <v>0.82041600000000003</v>
      </c>
      <c r="AU65" s="5">
        <v>0.87322999999999995</v>
      </c>
      <c r="AV65" s="5">
        <v>0.87723399999999996</v>
      </c>
      <c r="AW65" s="5">
        <v>1.0717099999999999</v>
      </c>
      <c r="AX65" s="5">
        <v>0.96662300000000001</v>
      </c>
      <c r="AY65" s="5">
        <v>0.83093700000000004</v>
      </c>
      <c r="AZ65" s="5">
        <v>0.88660600000000001</v>
      </c>
      <c r="BA65" s="5">
        <v>0.70094800000000002</v>
      </c>
      <c r="BB65" s="5">
        <v>0.93201400000000001</v>
      </c>
      <c r="BC65" s="5">
        <v>0.859684</v>
      </c>
      <c r="BD65" s="5">
        <v>0.86581300000000005</v>
      </c>
      <c r="BE65" s="5">
        <v>0.90064100000000002</v>
      </c>
      <c r="BF65" s="5">
        <v>0.96234500000000001</v>
      </c>
      <c r="BG65" s="5">
        <v>0.824604</v>
      </c>
      <c r="BH65" s="5">
        <v>0.82990699999999995</v>
      </c>
      <c r="BI65" s="5">
        <v>0.85618399999999995</v>
      </c>
      <c r="BJ65" s="5">
        <v>0.81006999999999996</v>
      </c>
      <c r="BK65" s="5">
        <v>0.92524200000000001</v>
      </c>
      <c r="BL65" s="5">
        <v>0.87814599999999998</v>
      </c>
      <c r="BM65" s="5">
        <v>0.81732199999999999</v>
      </c>
      <c r="BN65" s="5">
        <v>0.82195099999999999</v>
      </c>
      <c r="BO65" s="5">
        <v>0.82708599999999999</v>
      </c>
      <c r="BP65" s="5">
        <v>0.88296200000000002</v>
      </c>
      <c r="BQ65" s="5">
        <v>0.91657999999999995</v>
      </c>
      <c r="BR65" s="5">
        <v>0.99634999999999996</v>
      </c>
      <c r="BS65" s="5">
        <v>0.87310399999999999</v>
      </c>
      <c r="BT65" s="5">
        <v>0.89470899999999998</v>
      </c>
      <c r="BU65" s="5">
        <v>0.95378200000000002</v>
      </c>
      <c r="BV65" s="5">
        <v>1.04365</v>
      </c>
      <c r="BW65" s="5">
        <v>0.92381800000000003</v>
      </c>
      <c r="BX65" s="5">
        <v>0.94307200000000002</v>
      </c>
      <c r="BY65" s="5">
        <v>0.93837899999999996</v>
      </c>
      <c r="BZ65" s="5">
        <v>0.99565099999999995</v>
      </c>
      <c r="CA65" s="5">
        <v>0.95652599999999999</v>
      </c>
      <c r="CB65" s="5">
        <v>0.91422999999999999</v>
      </c>
      <c r="CC65" s="5">
        <v>0.95630300000000001</v>
      </c>
      <c r="CD65" s="5">
        <v>0.86640200000000001</v>
      </c>
      <c r="CE65" s="5">
        <v>0.875606</v>
      </c>
      <c r="CF65" s="5">
        <v>0.835225</v>
      </c>
      <c r="CG65" s="5">
        <v>0.95157099999999994</v>
      </c>
      <c r="CH65" s="5">
        <v>0.943465</v>
      </c>
      <c r="CI65" s="5">
        <v>0.86352099999999998</v>
      </c>
      <c r="CJ65" s="5">
        <v>0.88311799999999996</v>
      </c>
      <c r="CK65" s="5">
        <v>0.87077000000000004</v>
      </c>
      <c r="CL65" s="5">
        <v>0.95637399999999995</v>
      </c>
      <c r="CM65" s="5">
        <v>0.83809699999999998</v>
      </c>
      <c r="CN65" s="5">
        <v>0.88563999999999998</v>
      </c>
      <c r="CO65" s="5">
        <v>0.93606199999999995</v>
      </c>
    </row>
    <row r="66" spans="1:93" ht="15" customHeight="1" x14ac:dyDescent="0.25">
      <c r="A66" s="6" t="s">
        <v>117</v>
      </c>
      <c r="B66" s="5">
        <v>1.33556E-2</v>
      </c>
      <c r="C66" s="5">
        <v>1.34252E-2</v>
      </c>
      <c r="D66" s="5">
        <v>1.3400499999999999E-2</v>
      </c>
      <c r="E66" s="5">
        <v>1.30648E-2</v>
      </c>
      <c r="F66" s="5">
        <v>1.55382E-2</v>
      </c>
      <c r="G66" s="5">
        <v>1.45206E-2</v>
      </c>
      <c r="H66" s="5">
        <v>1.52806E-2</v>
      </c>
      <c r="I66" s="5">
        <v>1.11761E-2</v>
      </c>
      <c r="J66" s="5">
        <v>1.6695700000000001E-2</v>
      </c>
      <c r="K66" s="5">
        <v>1.1162399999999999E-2</v>
      </c>
      <c r="L66" s="5">
        <v>1.6383399999999999E-2</v>
      </c>
      <c r="M66" s="5">
        <v>1.0245300000000001E-2</v>
      </c>
      <c r="N66" s="5">
        <v>1.10136E-2</v>
      </c>
      <c r="O66" s="5">
        <v>1.9132199999999999E-2</v>
      </c>
      <c r="P66" s="5">
        <v>1.14646E-2</v>
      </c>
      <c r="Q66" s="5">
        <v>1.57979E-2</v>
      </c>
      <c r="R66" s="5">
        <v>1.9976500000000001E-2</v>
      </c>
      <c r="S66" s="5">
        <v>1.2900500000000001E-2</v>
      </c>
      <c r="T66" s="5">
        <v>1.45504E-2</v>
      </c>
      <c r="U66" s="5">
        <v>1.3581299999999999E-2</v>
      </c>
      <c r="V66" s="5">
        <v>1.4046299999999999E-2</v>
      </c>
      <c r="W66" s="5">
        <v>1.22109E-2</v>
      </c>
      <c r="X66" s="5">
        <v>1.40897E-2</v>
      </c>
      <c r="Y66" s="5">
        <v>1.31558E-2</v>
      </c>
      <c r="Z66" s="5">
        <v>1.32082E-2</v>
      </c>
      <c r="AA66" s="5" t="s">
        <v>108</v>
      </c>
      <c r="AB66" s="5">
        <v>1.7720699999999999E-2</v>
      </c>
      <c r="AC66" s="5">
        <v>1.4949E-2</v>
      </c>
      <c r="AD66" s="5">
        <v>1.1040400000000001E-2</v>
      </c>
      <c r="AE66" s="5">
        <v>1.73841E-2</v>
      </c>
      <c r="AF66" s="5">
        <v>1.4868299999999999E-2</v>
      </c>
      <c r="AG66" s="5">
        <v>1.01203E-2</v>
      </c>
      <c r="AH66" s="5">
        <v>1.20023E-2</v>
      </c>
      <c r="AI66" s="5">
        <v>8.5092499999999995E-3</v>
      </c>
      <c r="AJ66" s="5" t="s">
        <v>108</v>
      </c>
      <c r="AK66" s="5">
        <v>9.5467499999999997E-3</v>
      </c>
      <c r="AL66" s="5">
        <v>1.19869E-2</v>
      </c>
      <c r="AM66" s="5">
        <v>1.4504100000000001E-2</v>
      </c>
      <c r="AN66" s="5">
        <v>1.4859499999999999E-2</v>
      </c>
      <c r="AO66" s="5">
        <v>1.1542699999999999E-2</v>
      </c>
      <c r="AP66" s="5">
        <v>1.37562E-2</v>
      </c>
      <c r="AQ66" s="5">
        <v>1.3559999999999999E-2</v>
      </c>
      <c r="AR66" s="5">
        <v>1.1461000000000001E-2</v>
      </c>
      <c r="AS66" s="5">
        <v>1.2657E-2</v>
      </c>
      <c r="AT66" s="5">
        <v>1.46982E-2</v>
      </c>
      <c r="AU66" s="5">
        <v>1.3635899999999999E-2</v>
      </c>
      <c r="AV66" s="5">
        <v>1.2080499999999999E-2</v>
      </c>
      <c r="AW66" s="5">
        <v>2.1301299999999999E-2</v>
      </c>
      <c r="AX66" s="5">
        <v>1.13829E-2</v>
      </c>
      <c r="AY66" s="5">
        <v>1.4382799999999999E-2</v>
      </c>
      <c r="AZ66" s="5">
        <v>1.35952E-2</v>
      </c>
      <c r="BA66" s="5">
        <v>1.3693800000000001E-2</v>
      </c>
      <c r="BB66" s="5">
        <v>1.2736600000000001E-2</v>
      </c>
      <c r="BC66" s="5">
        <v>1.77235E-2</v>
      </c>
      <c r="BD66" s="5">
        <v>1.0907699999999999E-2</v>
      </c>
      <c r="BE66" s="5">
        <v>1.1804E-2</v>
      </c>
      <c r="BF66" s="5">
        <v>1.59452E-2</v>
      </c>
      <c r="BG66" s="5">
        <v>1.34334E-2</v>
      </c>
      <c r="BH66" s="5">
        <v>1.39893E-2</v>
      </c>
      <c r="BI66" s="5">
        <v>7.8570900000000006E-3</v>
      </c>
      <c r="BJ66" s="5">
        <v>1.79759E-2</v>
      </c>
      <c r="BK66" s="5">
        <v>2.0128699999999999E-2</v>
      </c>
      <c r="BL66" s="5">
        <v>9.1512899999999994E-3</v>
      </c>
      <c r="BM66" s="5">
        <v>1.3391699999999999E-2</v>
      </c>
      <c r="BN66" s="5">
        <v>1.3376900000000001E-2</v>
      </c>
      <c r="BO66" s="5">
        <v>1.3103E-2</v>
      </c>
      <c r="BP66" s="5">
        <v>8.8607200000000007E-3</v>
      </c>
      <c r="BQ66" s="5">
        <v>1.02947E-2</v>
      </c>
      <c r="BR66" s="5">
        <v>1.2001100000000001E-2</v>
      </c>
      <c r="BS66" s="5">
        <v>1.1983799999999999E-2</v>
      </c>
      <c r="BT66" s="5">
        <v>1.0483299999999999E-2</v>
      </c>
      <c r="BU66" s="5">
        <v>8.8016699999999993E-3</v>
      </c>
      <c r="BV66" s="5">
        <v>1.17996E-2</v>
      </c>
      <c r="BW66" s="5">
        <v>9.7457599999999991E-3</v>
      </c>
      <c r="BX66" s="5">
        <v>1.26804E-2</v>
      </c>
      <c r="BY66" s="5">
        <v>1.05529E-2</v>
      </c>
      <c r="BZ66" s="5">
        <v>1.40395E-2</v>
      </c>
      <c r="CA66" s="5">
        <v>1.31453E-2</v>
      </c>
      <c r="CB66" s="5">
        <v>9.5287299999999991E-3</v>
      </c>
      <c r="CC66" s="5">
        <v>8.2239700000000006E-3</v>
      </c>
      <c r="CD66" s="5">
        <v>1.0932600000000001E-2</v>
      </c>
      <c r="CE66" s="5">
        <v>1.36755E-2</v>
      </c>
      <c r="CF66" s="5">
        <v>1.07028E-2</v>
      </c>
      <c r="CG66" s="5">
        <v>1.1583599999999999E-2</v>
      </c>
      <c r="CH66" s="5">
        <v>9.1084300000000007E-3</v>
      </c>
      <c r="CI66" s="5">
        <v>1.2490100000000001E-2</v>
      </c>
      <c r="CJ66" s="5">
        <v>1.22953E-2</v>
      </c>
      <c r="CK66" s="5">
        <v>1.4066800000000001E-2</v>
      </c>
      <c r="CL66" s="5">
        <v>8.9849200000000004E-3</v>
      </c>
      <c r="CM66" s="5">
        <v>9.80637E-3</v>
      </c>
      <c r="CN66" s="5">
        <v>9.4693099999999999E-3</v>
      </c>
      <c r="CO66" s="5">
        <v>8.6723000000000008E-3</v>
      </c>
    </row>
    <row r="67" spans="1:93" ht="15" customHeight="1" x14ac:dyDescent="0.25">
      <c r="A67" s="6" t="s">
        <v>116</v>
      </c>
      <c r="B67" s="5">
        <v>28.571000000000002</v>
      </c>
      <c r="C67" s="5">
        <v>27.682400000000001</v>
      </c>
      <c r="D67" s="5">
        <v>28.1633</v>
      </c>
      <c r="E67" s="5">
        <v>27.2911</v>
      </c>
      <c r="F67" s="5">
        <v>28.418700000000001</v>
      </c>
      <c r="G67" s="5">
        <v>30.2182</v>
      </c>
      <c r="H67" s="5">
        <v>24.878799999999998</v>
      </c>
      <c r="I67" s="5">
        <v>23.453600000000002</v>
      </c>
      <c r="J67" s="5">
        <v>25.0227</v>
      </c>
      <c r="K67" s="5">
        <v>23.8383</v>
      </c>
      <c r="L67" s="5">
        <v>23.431100000000001</v>
      </c>
      <c r="M67" s="5">
        <v>25.812000000000001</v>
      </c>
      <c r="N67" s="5">
        <v>32.981499999999997</v>
      </c>
      <c r="O67" s="5">
        <v>26.954999999999998</v>
      </c>
      <c r="P67" s="5">
        <v>26.011800000000001</v>
      </c>
      <c r="Q67" s="5">
        <v>26.636800000000001</v>
      </c>
      <c r="R67" s="5">
        <v>28.074000000000002</v>
      </c>
      <c r="S67" s="5">
        <v>30.503299999999999</v>
      </c>
      <c r="T67" s="5">
        <v>24.3781</v>
      </c>
      <c r="U67" s="5">
        <v>23.0319</v>
      </c>
      <c r="V67" s="5">
        <v>23.369599999999998</v>
      </c>
      <c r="W67" s="5">
        <v>23.896100000000001</v>
      </c>
      <c r="X67" s="5">
        <v>23.664000000000001</v>
      </c>
      <c r="Y67" s="5">
        <v>23.880500000000001</v>
      </c>
      <c r="Z67" s="5">
        <v>27.003699999999998</v>
      </c>
      <c r="AA67" s="5" t="s">
        <v>108</v>
      </c>
      <c r="AB67" s="5">
        <v>26.736899999999999</v>
      </c>
      <c r="AC67" s="5">
        <v>26.666599999999999</v>
      </c>
      <c r="AD67" s="5">
        <v>30.023399999999999</v>
      </c>
      <c r="AE67" s="5">
        <v>24.7836</v>
      </c>
      <c r="AF67" s="5">
        <v>23.247299999999999</v>
      </c>
      <c r="AG67" s="5">
        <v>23.2182</v>
      </c>
      <c r="AH67" s="5">
        <v>22.8689</v>
      </c>
      <c r="AI67" s="5">
        <v>24.272400000000001</v>
      </c>
      <c r="AJ67" s="5" t="s">
        <v>108</v>
      </c>
      <c r="AK67" s="5">
        <v>22.797000000000001</v>
      </c>
      <c r="AL67" s="5">
        <v>27.348099999999999</v>
      </c>
      <c r="AM67" s="5">
        <v>26.863600000000002</v>
      </c>
      <c r="AN67" s="5">
        <v>26.538399999999999</v>
      </c>
      <c r="AO67" s="5">
        <v>24.7699</v>
      </c>
      <c r="AP67" s="5">
        <v>28.654399999999999</v>
      </c>
      <c r="AQ67" s="5">
        <v>28.3916</v>
      </c>
      <c r="AR67" s="5">
        <v>21.648800000000001</v>
      </c>
      <c r="AS67" s="5">
        <v>23.661300000000001</v>
      </c>
      <c r="AT67" s="5">
        <v>24.0992</v>
      </c>
      <c r="AU67" s="5">
        <v>22.8002</v>
      </c>
      <c r="AV67" s="5">
        <v>30.071000000000002</v>
      </c>
      <c r="AW67" s="5">
        <v>30.942299999999999</v>
      </c>
      <c r="AX67" s="5">
        <v>28.430199999999999</v>
      </c>
      <c r="AY67" s="5">
        <v>27.804099999999998</v>
      </c>
      <c r="AZ67" s="5">
        <v>26.4374</v>
      </c>
      <c r="BA67" s="5">
        <v>25.802900000000001</v>
      </c>
      <c r="BB67" s="5">
        <v>25.229700000000001</v>
      </c>
      <c r="BC67" s="5">
        <v>25.010400000000001</v>
      </c>
      <c r="BD67" s="5">
        <v>30.099499999999999</v>
      </c>
      <c r="BE67" s="5">
        <v>29.161999999999999</v>
      </c>
      <c r="BF67" s="5">
        <v>23.050899999999999</v>
      </c>
      <c r="BG67" s="5">
        <v>22.996400000000001</v>
      </c>
      <c r="BH67" s="5">
        <v>22.1493</v>
      </c>
      <c r="BI67" s="5">
        <v>22.821200000000001</v>
      </c>
      <c r="BJ67" s="5">
        <v>26.636800000000001</v>
      </c>
      <c r="BK67" s="5">
        <v>26.5914</v>
      </c>
      <c r="BL67" s="5">
        <v>25.190799999999999</v>
      </c>
      <c r="BM67" s="5">
        <v>25.018599999999999</v>
      </c>
      <c r="BN67" s="5">
        <v>25.185500000000001</v>
      </c>
      <c r="BO67" s="5">
        <v>25.1403</v>
      </c>
      <c r="BP67" s="5">
        <v>22.7347</v>
      </c>
      <c r="BQ67" s="5">
        <v>23.026499999999999</v>
      </c>
      <c r="BR67" s="5">
        <v>22.8399</v>
      </c>
      <c r="BS67" s="5">
        <v>22.428999999999998</v>
      </c>
      <c r="BT67" s="5">
        <v>22.544799999999999</v>
      </c>
      <c r="BU67" s="5">
        <v>22.941600000000001</v>
      </c>
      <c r="BV67" s="5">
        <v>29.1189</v>
      </c>
      <c r="BW67" s="5">
        <v>27.295000000000002</v>
      </c>
      <c r="BX67" s="5">
        <v>26.011900000000001</v>
      </c>
      <c r="BY67" s="5">
        <v>25.237300000000001</v>
      </c>
      <c r="BZ67" s="5">
        <v>27.715499999999999</v>
      </c>
      <c r="CA67" s="5">
        <v>27.644400000000001</v>
      </c>
      <c r="CB67" s="5">
        <v>24.3764</v>
      </c>
      <c r="CC67" s="5">
        <v>22.914899999999999</v>
      </c>
      <c r="CD67" s="5">
        <v>23.3032</v>
      </c>
      <c r="CE67" s="5">
        <v>22.068999999999999</v>
      </c>
      <c r="CF67" s="5">
        <v>22.475000000000001</v>
      </c>
      <c r="CG67" s="5">
        <v>23.701499999999999</v>
      </c>
      <c r="CH67" s="5">
        <v>24.917899999999999</v>
      </c>
      <c r="CI67" s="5">
        <v>26.082999999999998</v>
      </c>
      <c r="CJ67" s="5">
        <v>28.213000000000001</v>
      </c>
      <c r="CK67" s="5">
        <v>26.400500000000001</v>
      </c>
      <c r="CL67" s="5">
        <v>22.638400000000001</v>
      </c>
      <c r="CM67" s="5">
        <v>22.3339</v>
      </c>
      <c r="CN67" s="5">
        <v>23.908300000000001</v>
      </c>
      <c r="CO67" s="5">
        <v>22.880099999999999</v>
      </c>
    </row>
    <row r="68" spans="1:93" ht="15" customHeight="1" x14ac:dyDescent="0.25">
      <c r="A68" s="6" t="s">
        <v>115</v>
      </c>
      <c r="B68" s="5">
        <v>92</v>
      </c>
    </row>
    <row r="69" spans="1:93" ht="15" customHeight="1" x14ac:dyDescent="0.25">
      <c r="A69" s="6" t="s">
        <v>100</v>
      </c>
      <c r="B69" s="5" t="s">
        <v>0</v>
      </c>
      <c r="C69" s="5" t="s">
        <v>1</v>
      </c>
      <c r="D69" s="5" t="s">
        <v>2</v>
      </c>
      <c r="E69" s="5" t="s">
        <v>3</v>
      </c>
      <c r="F69" s="5" t="s">
        <v>4</v>
      </c>
      <c r="G69" s="5" t="s">
        <v>5</v>
      </c>
      <c r="H69" s="5" t="s">
        <v>6</v>
      </c>
      <c r="I69" s="5" t="s">
        <v>7</v>
      </c>
      <c r="J69" s="5" t="s">
        <v>8</v>
      </c>
      <c r="K69" s="5" t="s">
        <v>9</v>
      </c>
      <c r="L69" s="5" t="s">
        <v>10</v>
      </c>
      <c r="M69" s="5" t="s">
        <v>11</v>
      </c>
      <c r="N69" s="5" t="s">
        <v>12</v>
      </c>
      <c r="O69" s="5" t="s">
        <v>13</v>
      </c>
      <c r="P69" s="5" t="s">
        <v>14</v>
      </c>
      <c r="Q69" s="5" t="s">
        <v>15</v>
      </c>
      <c r="R69" s="5" t="s">
        <v>16</v>
      </c>
      <c r="S69" s="5" t="s">
        <v>17</v>
      </c>
      <c r="T69" s="5" t="s">
        <v>18</v>
      </c>
      <c r="U69" s="5" t="s">
        <v>19</v>
      </c>
      <c r="V69" s="5" t="s">
        <v>20</v>
      </c>
      <c r="W69" s="5" t="s">
        <v>21</v>
      </c>
      <c r="X69" s="5" t="s">
        <v>22</v>
      </c>
      <c r="Y69" s="5" t="s">
        <v>23</v>
      </c>
      <c r="Z69" s="5" t="s">
        <v>24</v>
      </c>
      <c r="AA69" s="5" t="s">
        <v>25</v>
      </c>
      <c r="AB69" s="5" t="s">
        <v>26</v>
      </c>
      <c r="AC69" s="5" t="s">
        <v>27</v>
      </c>
      <c r="AD69" s="5" t="s">
        <v>28</v>
      </c>
      <c r="AE69" s="5" t="s">
        <v>29</v>
      </c>
      <c r="AF69" s="5" t="s">
        <v>30</v>
      </c>
      <c r="AG69" s="5" t="s">
        <v>31</v>
      </c>
      <c r="AH69" s="5" t="s">
        <v>32</v>
      </c>
      <c r="AI69" s="5" t="s">
        <v>33</v>
      </c>
      <c r="AJ69" s="5" t="s">
        <v>34</v>
      </c>
      <c r="AK69" s="5" t="s">
        <v>35</v>
      </c>
      <c r="AL69" s="5" t="s">
        <v>36</v>
      </c>
      <c r="AM69" s="5" t="s">
        <v>37</v>
      </c>
      <c r="AN69" s="5" t="s">
        <v>38</v>
      </c>
      <c r="AO69" s="5" t="s">
        <v>39</v>
      </c>
      <c r="AP69" s="5" t="s">
        <v>40</v>
      </c>
      <c r="AQ69" s="5" t="s">
        <v>41</v>
      </c>
      <c r="AR69" s="5" t="s">
        <v>42</v>
      </c>
      <c r="AS69" s="5" t="s">
        <v>43</v>
      </c>
      <c r="AT69" s="5" t="s">
        <v>44</v>
      </c>
      <c r="AU69" s="5" t="s">
        <v>45</v>
      </c>
      <c r="AV69" s="5" t="s">
        <v>46</v>
      </c>
      <c r="AW69" s="5" t="s">
        <v>47</v>
      </c>
      <c r="AX69" s="5" t="s">
        <v>48</v>
      </c>
      <c r="AY69" s="5" t="s">
        <v>49</v>
      </c>
      <c r="AZ69" s="5" t="s">
        <v>50</v>
      </c>
      <c r="BA69" s="5" t="s">
        <v>51</v>
      </c>
      <c r="BB69" s="5" t="s">
        <v>52</v>
      </c>
      <c r="BC69" s="5" t="s">
        <v>53</v>
      </c>
      <c r="BD69" s="5" t="s">
        <v>54</v>
      </c>
      <c r="BE69" s="5" t="s">
        <v>55</v>
      </c>
      <c r="BF69" s="5" t="s">
        <v>56</v>
      </c>
      <c r="BG69" s="5" t="s">
        <v>57</v>
      </c>
      <c r="BH69" s="5" t="s">
        <v>58</v>
      </c>
      <c r="BI69" s="5" t="s">
        <v>59</v>
      </c>
      <c r="BJ69" s="5" t="s">
        <v>60</v>
      </c>
      <c r="BK69" s="5" t="s">
        <v>61</v>
      </c>
      <c r="BL69" s="5" t="s">
        <v>62</v>
      </c>
      <c r="BM69" s="5" t="s">
        <v>63</v>
      </c>
      <c r="BN69" s="5" t="s">
        <v>64</v>
      </c>
      <c r="BO69" s="5" t="s">
        <v>65</v>
      </c>
      <c r="BP69" s="5" t="s">
        <v>66</v>
      </c>
      <c r="BQ69" s="5" t="s">
        <v>67</v>
      </c>
      <c r="BR69" s="5" t="s">
        <v>68</v>
      </c>
      <c r="BS69" s="5" t="s">
        <v>69</v>
      </c>
      <c r="BT69" s="5" t="s">
        <v>70</v>
      </c>
      <c r="BU69" s="5" t="s">
        <v>71</v>
      </c>
      <c r="BV69" s="5" t="s">
        <v>72</v>
      </c>
      <c r="BW69" s="5" t="s">
        <v>73</v>
      </c>
      <c r="BX69" s="5" t="s">
        <v>74</v>
      </c>
      <c r="BY69" s="5" t="s">
        <v>75</v>
      </c>
      <c r="BZ69" s="5" t="s">
        <v>76</v>
      </c>
      <c r="CA69" s="5" t="s">
        <v>77</v>
      </c>
      <c r="CB69" s="5" t="s">
        <v>78</v>
      </c>
      <c r="CC69" s="5" t="s">
        <v>79</v>
      </c>
      <c r="CD69" s="5" t="s">
        <v>80</v>
      </c>
      <c r="CE69" s="5" t="s">
        <v>81</v>
      </c>
      <c r="CF69" s="5" t="s">
        <v>82</v>
      </c>
      <c r="CG69" s="5" t="s">
        <v>83</v>
      </c>
      <c r="CH69" s="5" t="s">
        <v>84</v>
      </c>
      <c r="CI69" s="5" t="s">
        <v>85</v>
      </c>
      <c r="CJ69" s="5" t="s">
        <v>86</v>
      </c>
      <c r="CK69" s="5" t="s">
        <v>87</v>
      </c>
      <c r="CL69" s="5" t="s">
        <v>88</v>
      </c>
      <c r="CM69" s="5" t="s">
        <v>89</v>
      </c>
      <c r="CN69" s="5" t="s">
        <v>90</v>
      </c>
      <c r="CO69" s="5" t="s">
        <v>91</v>
      </c>
    </row>
    <row r="70" spans="1:93" ht="15" customHeight="1" x14ac:dyDescent="0.25">
      <c r="A70" s="6" t="s">
        <v>114</v>
      </c>
      <c r="B70" s="5">
        <v>0.70249700000000004</v>
      </c>
      <c r="C70" s="5">
        <v>0.74171399999999998</v>
      </c>
      <c r="D70" s="5">
        <v>0.72769200000000001</v>
      </c>
      <c r="E70" s="5">
        <v>0.708152</v>
      </c>
      <c r="F70" s="5">
        <v>0.74236899999999995</v>
      </c>
      <c r="G70" s="5">
        <v>0.90140399999999998</v>
      </c>
      <c r="H70" s="5">
        <v>0.82921400000000001</v>
      </c>
      <c r="I70" s="5">
        <v>0.64216700000000004</v>
      </c>
      <c r="J70" s="5">
        <v>0.84199199999999996</v>
      </c>
      <c r="K70" s="5">
        <v>0.82973200000000003</v>
      </c>
      <c r="L70" s="5">
        <v>0.73767899999999997</v>
      </c>
      <c r="M70" s="5">
        <v>0.85284599999999999</v>
      </c>
      <c r="N70" s="5">
        <v>0.82391800000000004</v>
      </c>
      <c r="O70" s="5">
        <v>0.85792400000000002</v>
      </c>
      <c r="P70" s="5">
        <v>0.76185499999999995</v>
      </c>
      <c r="Q70" s="5">
        <v>0.78400099999999995</v>
      </c>
      <c r="R70" s="5">
        <v>0.90952599999999995</v>
      </c>
      <c r="S70" s="5">
        <v>0.85784199999999999</v>
      </c>
      <c r="T70" s="5">
        <v>0.71929900000000002</v>
      </c>
      <c r="U70" s="5">
        <v>0.83850999999999998</v>
      </c>
      <c r="V70" s="5">
        <v>0.74458299999999999</v>
      </c>
      <c r="W70" s="5">
        <v>0.87125900000000001</v>
      </c>
      <c r="X70" s="5">
        <v>0.69317200000000001</v>
      </c>
      <c r="Y70" s="5">
        <v>0.86906700000000003</v>
      </c>
      <c r="Z70" s="5">
        <v>0.69274999999999998</v>
      </c>
      <c r="AA70" s="5" t="s">
        <v>108</v>
      </c>
      <c r="AB70" s="5">
        <v>0.75161599999999995</v>
      </c>
      <c r="AC70" s="5">
        <v>0.77047900000000002</v>
      </c>
      <c r="AD70" s="5">
        <v>0.916412</v>
      </c>
      <c r="AE70" s="5">
        <v>0.74740499999999999</v>
      </c>
      <c r="AF70" s="5">
        <v>0.77940100000000001</v>
      </c>
      <c r="AG70" s="5">
        <v>0.84092100000000003</v>
      </c>
      <c r="AH70" s="5">
        <v>0.84956699999999996</v>
      </c>
      <c r="AI70" s="5">
        <v>0.88444400000000001</v>
      </c>
      <c r="AJ70" s="5" t="s">
        <v>108</v>
      </c>
      <c r="AK70" s="5">
        <v>0.83213300000000001</v>
      </c>
      <c r="AL70" s="5">
        <v>0.78988499999999995</v>
      </c>
      <c r="AM70" s="5">
        <v>0.67174400000000001</v>
      </c>
      <c r="AN70" s="5">
        <v>0.75378800000000001</v>
      </c>
      <c r="AO70" s="5">
        <v>0.68881499999999996</v>
      </c>
      <c r="AP70" s="5">
        <v>0.74346999999999996</v>
      </c>
      <c r="AQ70" s="5">
        <v>1.00735</v>
      </c>
      <c r="AR70" s="5">
        <v>0.68323400000000001</v>
      </c>
      <c r="AS70" s="5">
        <v>0.81125000000000003</v>
      </c>
      <c r="AT70" s="5">
        <v>0.82041600000000003</v>
      </c>
      <c r="AU70" s="5">
        <v>0.87322999999999995</v>
      </c>
      <c r="AV70" s="5">
        <v>0.87723399999999996</v>
      </c>
      <c r="AW70" s="5">
        <v>1.0717099999999999</v>
      </c>
      <c r="AX70" s="5">
        <v>0.96662300000000001</v>
      </c>
      <c r="AY70" s="5">
        <v>0.83093700000000004</v>
      </c>
      <c r="AZ70" s="5">
        <v>0.88660600000000001</v>
      </c>
      <c r="BA70" s="5">
        <v>0.70094800000000002</v>
      </c>
      <c r="BB70" s="5">
        <v>0.93201400000000001</v>
      </c>
      <c r="BC70" s="5">
        <v>0.859684</v>
      </c>
      <c r="BD70" s="5">
        <v>0.86581300000000005</v>
      </c>
      <c r="BE70" s="5">
        <v>0.90064100000000002</v>
      </c>
      <c r="BF70" s="5">
        <v>0.96234500000000001</v>
      </c>
      <c r="BG70" s="5">
        <v>0.824604</v>
      </c>
      <c r="BH70" s="5">
        <v>0.82990699999999995</v>
      </c>
      <c r="BI70" s="5">
        <v>0.85618399999999995</v>
      </c>
      <c r="BJ70" s="5">
        <v>0.81006999999999996</v>
      </c>
      <c r="BK70" s="5">
        <v>0.92524200000000001</v>
      </c>
      <c r="BL70" s="5">
        <v>0.87814599999999998</v>
      </c>
      <c r="BM70" s="5">
        <v>0.81732199999999999</v>
      </c>
      <c r="BN70" s="5">
        <v>0.82195099999999999</v>
      </c>
      <c r="BO70" s="5">
        <v>0.82708599999999999</v>
      </c>
      <c r="BP70" s="5">
        <v>0.88296200000000002</v>
      </c>
      <c r="BQ70" s="5">
        <v>0.91657999999999995</v>
      </c>
      <c r="BR70" s="5">
        <v>0.99634999999999996</v>
      </c>
      <c r="BS70" s="5">
        <v>0.87310399999999999</v>
      </c>
      <c r="BT70" s="5">
        <v>0.89470899999999998</v>
      </c>
      <c r="BU70" s="5">
        <v>0.95378200000000002</v>
      </c>
      <c r="BV70" s="5">
        <v>1.04365</v>
      </c>
      <c r="BW70" s="5">
        <v>0.92381800000000003</v>
      </c>
      <c r="BX70" s="5">
        <v>0.94307200000000002</v>
      </c>
      <c r="BY70" s="5">
        <v>0.93837899999999996</v>
      </c>
      <c r="BZ70" s="5">
        <v>0.99565099999999995</v>
      </c>
      <c r="CA70" s="5">
        <v>0.95652599999999999</v>
      </c>
      <c r="CB70" s="5">
        <v>0.91422999999999999</v>
      </c>
      <c r="CC70" s="5">
        <v>0.95630300000000001</v>
      </c>
      <c r="CD70" s="5">
        <v>0.86640200000000001</v>
      </c>
      <c r="CE70" s="5">
        <v>0.875606</v>
      </c>
      <c r="CF70" s="5">
        <v>0.835225</v>
      </c>
      <c r="CG70" s="5">
        <v>0.95157099999999994</v>
      </c>
      <c r="CH70" s="5">
        <v>0.943465</v>
      </c>
      <c r="CI70" s="5">
        <v>0.86352099999999998</v>
      </c>
      <c r="CJ70" s="5">
        <v>0.88311799999999996</v>
      </c>
      <c r="CK70" s="5">
        <v>0.87077000000000004</v>
      </c>
      <c r="CL70" s="5">
        <v>0.95637399999999995</v>
      </c>
      <c r="CM70" s="5">
        <v>0.83809699999999998</v>
      </c>
      <c r="CN70" s="5">
        <v>0.88563999999999998</v>
      </c>
      <c r="CO70" s="5">
        <v>0.93606199999999995</v>
      </c>
    </row>
    <row r="71" spans="1:93" ht="15" customHeight="1" x14ac:dyDescent="0.25">
      <c r="A71" s="6" t="s">
        <v>113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 t="s">
        <v>108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 t="s">
        <v>108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  <c r="BO71" s="5">
        <v>0</v>
      </c>
      <c r="BP71" s="5">
        <v>0</v>
      </c>
      <c r="BQ71" s="5">
        <v>0</v>
      </c>
      <c r="BR71" s="5">
        <v>0</v>
      </c>
      <c r="BS71" s="5">
        <v>0</v>
      </c>
      <c r="BT71" s="5">
        <v>0</v>
      </c>
      <c r="BU71" s="5">
        <v>0</v>
      </c>
      <c r="BV71" s="5">
        <v>0</v>
      </c>
      <c r="BW71" s="5">
        <v>0</v>
      </c>
      <c r="BX71" s="5">
        <v>0</v>
      </c>
      <c r="BY71" s="5">
        <v>0</v>
      </c>
      <c r="BZ71" s="5">
        <v>0</v>
      </c>
      <c r="CA71" s="5">
        <v>0</v>
      </c>
      <c r="CB71" s="5">
        <v>0</v>
      </c>
      <c r="CC71" s="5">
        <v>0</v>
      </c>
      <c r="CD71" s="5">
        <v>0</v>
      </c>
      <c r="CE71" s="5">
        <v>0</v>
      </c>
      <c r="CF71" s="5">
        <v>0</v>
      </c>
      <c r="CG71" s="5">
        <v>0</v>
      </c>
      <c r="CH71" s="5">
        <v>0</v>
      </c>
      <c r="CI71" s="5">
        <v>0</v>
      </c>
      <c r="CJ71" s="5">
        <v>0</v>
      </c>
      <c r="CK71" s="5">
        <v>0</v>
      </c>
      <c r="CL71" s="5">
        <v>0</v>
      </c>
      <c r="CM71" s="5">
        <v>0</v>
      </c>
      <c r="CN71" s="5">
        <v>0</v>
      </c>
      <c r="CO71" s="5">
        <v>0</v>
      </c>
    </row>
    <row r="72" spans="1:93" ht="15" customHeight="1" x14ac:dyDescent="0.25">
      <c r="A72" s="6" t="s">
        <v>112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 t="s">
        <v>108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 t="s">
        <v>108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v>0</v>
      </c>
      <c r="BP72" s="5">
        <v>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>
        <v>0</v>
      </c>
      <c r="CB72" s="5">
        <v>0</v>
      </c>
      <c r="CC72" s="5">
        <v>0</v>
      </c>
      <c r="CD72" s="5">
        <v>0</v>
      </c>
      <c r="CE72" s="5">
        <v>0</v>
      </c>
      <c r="CF72" s="5">
        <v>0</v>
      </c>
      <c r="CG72" s="5">
        <v>0</v>
      </c>
      <c r="CH72" s="5">
        <v>0</v>
      </c>
      <c r="CI72" s="5">
        <v>0</v>
      </c>
      <c r="CJ72" s="5">
        <v>0</v>
      </c>
      <c r="CK72" s="5">
        <v>0</v>
      </c>
      <c r="CL72" s="5">
        <v>0</v>
      </c>
      <c r="CM72" s="5">
        <v>0</v>
      </c>
      <c r="CN72" s="5">
        <v>0</v>
      </c>
      <c r="CO72" s="5">
        <v>0</v>
      </c>
    </row>
    <row r="73" spans="1:93" ht="15" customHeight="1" x14ac:dyDescent="0.25">
      <c r="A73" s="6" t="s">
        <v>111</v>
      </c>
      <c r="B73" s="5">
        <v>28.571000000000002</v>
      </c>
      <c r="C73" s="5">
        <v>27.682400000000001</v>
      </c>
      <c r="D73" s="5">
        <v>28.1633</v>
      </c>
      <c r="E73" s="5">
        <v>27.2911</v>
      </c>
      <c r="F73" s="5">
        <v>28.418700000000001</v>
      </c>
      <c r="G73" s="5">
        <v>30.2182</v>
      </c>
      <c r="H73" s="5">
        <v>24.878799999999998</v>
      </c>
      <c r="I73" s="5">
        <v>23.453600000000002</v>
      </c>
      <c r="J73" s="5">
        <v>25.0227</v>
      </c>
      <c r="K73" s="5">
        <v>23.8383</v>
      </c>
      <c r="L73" s="5">
        <v>23.431100000000001</v>
      </c>
      <c r="M73" s="5">
        <v>25.812000000000001</v>
      </c>
      <c r="N73" s="5">
        <v>32.981499999999997</v>
      </c>
      <c r="O73" s="5">
        <v>26.954999999999998</v>
      </c>
      <c r="P73" s="5">
        <v>26.011800000000001</v>
      </c>
      <c r="Q73" s="5">
        <v>26.636800000000001</v>
      </c>
      <c r="R73" s="5">
        <v>28.074000000000002</v>
      </c>
      <c r="S73" s="5">
        <v>30.503299999999999</v>
      </c>
      <c r="T73" s="5">
        <v>24.3781</v>
      </c>
      <c r="U73" s="5">
        <v>23.0319</v>
      </c>
      <c r="V73" s="5">
        <v>23.369599999999998</v>
      </c>
      <c r="W73" s="5">
        <v>23.896100000000001</v>
      </c>
      <c r="X73" s="5">
        <v>23.664000000000001</v>
      </c>
      <c r="Y73" s="5">
        <v>23.880500000000001</v>
      </c>
      <c r="Z73" s="5">
        <v>27.003699999999998</v>
      </c>
      <c r="AA73" s="5" t="s">
        <v>108</v>
      </c>
      <c r="AB73" s="5">
        <v>26.736899999999999</v>
      </c>
      <c r="AC73" s="5">
        <v>26.666599999999999</v>
      </c>
      <c r="AD73" s="5">
        <v>30.023399999999999</v>
      </c>
      <c r="AE73" s="5">
        <v>24.7836</v>
      </c>
      <c r="AF73" s="5">
        <v>23.247299999999999</v>
      </c>
      <c r="AG73" s="5">
        <v>23.2182</v>
      </c>
      <c r="AH73" s="5">
        <v>22.8689</v>
      </c>
      <c r="AI73" s="5">
        <v>24.272400000000001</v>
      </c>
      <c r="AJ73" s="5" t="s">
        <v>108</v>
      </c>
      <c r="AK73" s="5">
        <v>22.797000000000001</v>
      </c>
      <c r="AL73" s="5">
        <v>27.348099999999999</v>
      </c>
      <c r="AM73" s="5">
        <v>26.863600000000002</v>
      </c>
      <c r="AN73" s="5">
        <v>26.538399999999999</v>
      </c>
      <c r="AO73" s="5">
        <v>24.7699</v>
      </c>
      <c r="AP73" s="5">
        <v>28.654399999999999</v>
      </c>
      <c r="AQ73" s="5">
        <v>28.3916</v>
      </c>
      <c r="AR73" s="5">
        <v>21.648800000000001</v>
      </c>
      <c r="AS73" s="5">
        <v>23.661300000000001</v>
      </c>
      <c r="AT73" s="5">
        <v>24.0992</v>
      </c>
      <c r="AU73" s="5">
        <v>22.8002</v>
      </c>
      <c r="AV73" s="5">
        <v>30.071000000000002</v>
      </c>
      <c r="AW73" s="5">
        <v>30.942299999999999</v>
      </c>
      <c r="AX73" s="5">
        <v>28.430199999999999</v>
      </c>
      <c r="AY73" s="5">
        <v>27.804099999999998</v>
      </c>
      <c r="AZ73" s="5">
        <v>26.4374</v>
      </c>
      <c r="BA73" s="5">
        <v>25.802900000000001</v>
      </c>
      <c r="BB73" s="5">
        <v>25.229700000000001</v>
      </c>
      <c r="BC73" s="5">
        <v>25.010400000000001</v>
      </c>
      <c r="BD73" s="5">
        <v>30.099499999999999</v>
      </c>
      <c r="BE73" s="5">
        <v>29.161999999999999</v>
      </c>
      <c r="BF73" s="5">
        <v>23.050899999999999</v>
      </c>
      <c r="BG73" s="5">
        <v>22.996400000000001</v>
      </c>
      <c r="BH73" s="5">
        <v>22.1493</v>
      </c>
      <c r="BI73" s="5">
        <v>22.821200000000001</v>
      </c>
      <c r="BJ73" s="5">
        <v>26.636800000000001</v>
      </c>
      <c r="BK73" s="5">
        <v>26.5914</v>
      </c>
      <c r="BL73" s="5">
        <v>25.190799999999999</v>
      </c>
      <c r="BM73" s="5">
        <v>25.018599999999999</v>
      </c>
      <c r="BN73" s="5">
        <v>25.185500000000001</v>
      </c>
      <c r="BO73" s="5">
        <v>25.1403</v>
      </c>
      <c r="BP73" s="5">
        <v>22.7347</v>
      </c>
      <c r="BQ73" s="5">
        <v>23.026499999999999</v>
      </c>
      <c r="BR73" s="5">
        <v>22.8399</v>
      </c>
      <c r="BS73" s="5">
        <v>22.428999999999998</v>
      </c>
      <c r="BT73" s="5">
        <v>22.544799999999999</v>
      </c>
      <c r="BU73" s="5">
        <v>22.941600000000001</v>
      </c>
      <c r="BV73" s="5">
        <v>29.1189</v>
      </c>
      <c r="BW73" s="5">
        <v>27.295000000000002</v>
      </c>
      <c r="BX73" s="5">
        <v>26.011900000000001</v>
      </c>
      <c r="BY73" s="5">
        <v>25.237300000000001</v>
      </c>
      <c r="BZ73" s="5">
        <v>27.715499999999999</v>
      </c>
      <c r="CA73" s="5">
        <v>27.644400000000001</v>
      </c>
      <c r="CB73" s="5">
        <v>24.3764</v>
      </c>
      <c r="CC73" s="5">
        <v>22.914899999999999</v>
      </c>
      <c r="CD73" s="5">
        <v>23.3032</v>
      </c>
      <c r="CE73" s="5">
        <v>22.068999999999999</v>
      </c>
      <c r="CF73" s="5">
        <v>22.475000000000001</v>
      </c>
      <c r="CG73" s="5">
        <v>23.701499999999999</v>
      </c>
      <c r="CH73" s="5">
        <v>24.917899999999999</v>
      </c>
      <c r="CI73" s="5">
        <v>26.082999999999998</v>
      </c>
      <c r="CJ73" s="5">
        <v>28.213000000000001</v>
      </c>
      <c r="CK73" s="5">
        <v>26.400500000000001</v>
      </c>
      <c r="CL73" s="5">
        <v>22.638400000000001</v>
      </c>
      <c r="CM73" s="5">
        <v>22.3339</v>
      </c>
      <c r="CN73" s="5">
        <v>23.908300000000001</v>
      </c>
      <c r="CO73" s="5">
        <v>22.880099999999999</v>
      </c>
    </row>
    <row r="74" spans="1:93" ht="15" customHeight="1" x14ac:dyDescent="0.25">
      <c r="A74" s="6" t="s">
        <v>110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 t="s">
        <v>108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 t="s">
        <v>108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0</v>
      </c>
      <c r="BB74" s="5">
        <v>0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0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  <c r="BO74" s="5">
        <v>0</v>
      </c>
      <c r="BP74" s="5">
        <v>0</v>
      </c>
      <c r="BQ74" s="5">
        <v>0</v>
      </c>
      <c r="BR74" s="5">
        <v>0</v>
      </c>
      <c r="BS74" s="5">
        <v>0</v>
      </c>
      <c r="BT74" s="5">
        <v>0</v>
      </c>
      <c r="BU74" s="5">
        <v>0</v>
      </c>
      <c r="BV74" s="5">
        <v>0</v>
      </c>
      <c r="BW74" s="5">
        <v>0</v>
      </c>
      <c r="BX74" s="5">
        <v>0</v>
      </c>
      <c r="BY74" s="5">
        <v>0</v>
      </c>
      <c r="BZ74" s="5">
        <v>0</v>
      </c>
      <c r="CA74" s="5">
        <v>0</v>
      </c>
      <c r="CB74" s="5">
        <v>0</v>
      </c>
      <c r="CC74" s="5">
        <v>0</v>
      </c>
      <c r="CD74" s="5">
        <v>0</v>
      </c>
      <c r="CE74" s="5">
        <v>0</v>
      </c>
      <c r="CF74" s="5">
        <v>0</v>
      </c>
      <c r="CG74" s="5">
        <v>0</v>
      </c>
      <c r="CH74" s="5">
        <v>0</v>
      </c>
      <c r="CI74" s="5">
        <v>0</v>
      </c>
      <c r="CJ74" s="5">
        <v>0</v>
      </c>
      <c r="CK74" s="5">
        <v>0</v>
      </c>
      <c r="CL74" s="5">
        <v>0</v>
      </c>
      <c r="CM74" s="5">
        <v>0</v>
      </c>
      <c r="CN74" s="5">
        <v>0</v>
      </c>
      <c r="CO74" s="5">
        <v>0</v>
      </c>
    </row>
    <row r="75" spans="1:93" ht="15" customHeight="1" x14ac:dyDescent="0.25">
      <c r="A75" s="6" t="s">
        <v>109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 t="s">
        <v>108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 t="s">
        <v>108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v>0</v>
      </c>
      <c r="BP75" s="5">
        <v>0</v>
      </c>
      <c r="BQ75" s="5"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0</v>
      </c>
      <c r="CN75" s="5">
        <v>0</v>
      </c>
      <c r="CO75" s="5">
        <v>0</v>
      </c>
    </row>
    <row r="76" spans="1:93" ht="15" customHeight="1" x14ac:dyDescent="0.25">
      <c r="A76" s="6" t="s">
        <v>107</v>
      </c>
      <c r="B76" s="5" t="s">
        <v>106</v>
      </c>
      <c r="C76" s="5" t="s">
        <v>105</v>
      </c>
    </row>
    <row r="77" spans="1:93" ht="15" customHeight="1" x14ac:dyDescent="0.25">
      <c r="A77" s="6" t="s">
        <v>104</v>
      </c>
      <c r="B77" s="5">
        <v>0.83713800000000005</v>
      </c>
      <c r="C77" s="5">
        <v>0.857012</v>
      </c>
    </row>
    <row r="78" spans="1:93" ht="15" customHeight="1" x14ac:dyDescent="0.25">
      <c r="A78" s="6" t="s">
        <v>103</v>
      </c>
      <c r="B78" s="5">
        <v>1.44148E-2</v>
      </c>
      <c r="C78" s="5">
        <v>1.22933E-2</v>
      </c>
    </row>
    <row r="79" spans="1:93" ht="15" customHeight="1" x14ac:dyDescent="0.25">
      <c r="A79" s="6" t="s">
        <v>102</v>
      </c>
      <c r="B79" s="5">
        <v>0</v>
      </c>
      <c r="C79" s="5">
        <v>0</v>
      </c>
    </row>
    <row r="80" spans="1:93" ht="15" customHeight="1" x14ac:dyDescent="0.25">
      <c r="A80" s="6" t="s">
        <v>101</v>
      </c>
      <c r="B80" s="5">
        <v>0</v>
      </c>
      <c r="C80" s="5">
        <v>0</v>
      </c>
    </row>
    <row r="84" spans="1:93" ht="15" customHeight="1" x14ac:dyDescent="0.25">
      <c r="A84" s="6" t="s">
        <v>100</v>
      </c>
      <c r="B84" s="5" t="s">
        <v>0</v>
      </c>
      <c r="C84" s="5" t="s">
        <v>1</v>
      </c>
      <c r="D84" s="5" t="s">
        <v>2</v>
      </c>
      <c r="E84" s="5" t="s">
        <v>3</v>
      </c>
      <c r="F84" s="5" t="s">
        <v>4</v>
      </c>
      <c r="G84" s="5" t="s">
        <v>5</v>
      </c>
      <c r="H84" s="5" t="s">
        <v>6</v>
      </c>
      <c r="I84" s="5" t="s">
        <v>7</v>
      </c>
      <c r="J84" s="5" t="s">
        <v>8</v>
      </c>
      <c r="K84" s="5" t="s">
        <v>9</v>
      </c>
      <c r="L84" s="5" t="s">
        <v>10</v>
      </c>
      <c r="M84" s="5" t="s">
        <v>11</v>
      </c>
      <c r="N84" s="5" t="s">
        <v>12</v>
      </c>
      <c r="O84" s="5" t="s">
        <v>13</v>
      </c>
      <c r="P84" s="5" t="s">
        <v>14</v>
      </c>
      <c r="Q84" s="5" t="s">
        <v>15</v>
      </c>
      <c r="R84" s="5" t="s">
        <v>16</v>
      </c>
      <c r="S84" s="5" t="s">
        <v>17</v>
      </c>
      <c r="T84" s="5" t="s">
        <v>18</v>
      </c>
      <c r="U84" s="5" t="s">
        <v>19</v>
      </c>
      <c r="V84" s="5" t="s">
        <v>20</v>
      </c>
      <c r="W84" s="5" t="s">
        <v>21</v>
      </c>
      <c r="X84" s="5" t="s">
        <v>22</v>
      </c>
      <c r="Y84" s="5" t="s">
        <v>23</v>
      </c>
      <c r="Z84" s="5" t="s">
        <v>24</v>
      </c>
      <c r="AA84" s="5" t="s">
        <v>25</v>
      </c>
      <c r="AB84" s="5" t="s">
        <v>26</v>
      </c>
      <c r="AC84" s="5" t="s">
        <v>27</v>
      </c>
      <c r="AD84" s="5" t="s">
        <v>28</v>
      </c>
      <c r="AE84" s="5" t="s">
        <v>29</v>
      </c>
      <c r="AF84" s="5" t="s">
        <v>30</v>
      </c>
      <c r="AG84" s="5" t="s">
        <v>31</v>
      </c>
      <c r="AH84" s="5" t="s">
        <v>32</v>
      </c>
      <c r="AI84" s="5" t="s">
        <v>33</v>
      </c>
      <c r="AJ84" s="5" t="s">
        <v>34</v>
      </c>
      <c r="AK84" s="5" t="s">
        <v>35</v>
      </c>
      <c r="AL84" s="5" t="s">
        <v>36</v>
      </c>
      <c r="AM84" s="5" t="s">
        <v>37</v>
      </c>
      <c r="AN84" s="5" t="s">
        <v>38</v>
      </c>
      <c r="AO84" s="5" t="s">
        <v>39</v>
      </c>
      <c r="AP84" s="5" t="s">
        <v>40</v>
      </c>
      <c r="AQ84" s="5" t="s">
        <v>41</v>
      </c>
      <c r="AR84" s="5" t="s">
        <v>42</v>
      </c>
      <c r="AS84" s="5" t="s">
        <v>43</v>
      </c>
      <c r="AT84" s="5" t="s">
        <v>44</v>
      </c>
      <c r="AU84" s="5" t="s">
        <v>45</v>
      </c>
      <c r="AV84" s="5" t="s">
        <v>46</v>
      </c>
      <c r="AW84" s="5" t="s">
        <v>47</v>
      </c>
      <c r="AX84" s="5" t="s">
        <v>48</v>
      </c>
      <c r="AY84" s="5" t="s">
        <v>49</v>
      </c>
      <c r="AZ84" s="5" t="s">
        <v>50</v>
      </c>
      <c r="BA84" s="5" t="s">
        <v>51</v>
      </c>
      <c r="BB84" s="5" t="s">
        <v>52</v>
      </c>
      <c r="BC84" s="5" t="s">
        <v>53</v>
      </c>
      <c r="BD84" s="5" t="s">
        <v>54</v>
      </c>
      <c r="BE84" s="5" t="s">
        <v>55</v>
      </c>
      <c r="BF84" s="5" t="s">
        <v>56</v>
      </c>
      <c r="BG84" s="5" t="s">
        <v>57</v>
      </c>
      <c r="BH84" s="5" t="s">
        <v>58</v>
      </c>
      <c r="BI84" s="5" t="s">
        <v>59</v>
      </c>
      <c r="BJ84" s="5" t="s">
        <v>60</v>
      </c>
      <c r="BK84" s="5" t="s">
        <v>61</v>
      </c>
      <c r="BL84" s="5" t="s">
        <v>62</v>
      </c>
      <c r="BM84" s="5" t="s">
        <v>63</v>
      </c>
      <c r="BN84" s="5" t="s">
        <v>64</v>
      </c>
      <c r="BO84" s="5" t="s">
        <v>65</v>
      </c>
      <c r="BP84" s="5" t="s">
        <v>66</v>
      </c>
      <c r="BQ84" s="5" t="s">
        <v>67</v>
      </c>
      <c r="BR84" s="5" t="s">
        <v>68</v>
      </c>
      <c r="BS84" s="5" t="s">
        <v>69</v>
      </c>
      <c r="BT84" s="5" t="s">
        <v>70</v>
      </c>
      <c r="BU84" s="5" t="s">
        <v>71</v>
      </c>
      <c r="BV84" s="5" t="s">
        <v>72</v>
      </c>
      <c r="BW84" s="5" t="s">
        <v>73</v>
      </c>
      <c r="BX84" s="5" t="s">
        <v>74</v>
      </c>
      <c r="BY84" s="5" t="s">
        <v>75</v>
      </c>
      <c r="BZ84" s="5" t="s">
        <v>76</v>
      </c>
      <c r="CA84" s="5" t="s">
        <v>77</v>
      </c>
      <c r="CB84" s="5" t="s">
        <v>78</v>
      </c>
      <c r="CC84" s="5" t="s">
        <v>79</v>
      </c>
      <c r="CD84" s="5" t="s">
        <v>80</v>
      </c>
      <c r="CE84" s="5" t="s">
        <v>81</v>
      </c>
      <c r="CF84" s="5" t="s">
        <v>82</v>
      </c>
      <c r="CG84" s="5" t="s">
        <v>83</v>
      </c>
      <c r="CH84" s="5" t="s">
        <v>84</v>
      </c>
      <c r="CI84" s="5" t="s">
        <v>85</v>
      </c>
      <c r="CJ84" s="5" t="s">
        <v>86</v>
      </c>
      <c r="CK84" s="5" t="s">
        <v>87</v>
      </c>
      <c r="CL84" s="5" t="s">
        <v>88</v>
      </c>
      <c r="CM84" s="5" t="s">
        <v>89</v>
      </c>
      <c r="CN84" s="5" t="s">
        <v>90</v>
      </c>
      <c r="CO84" s="5" t="s">
        <v>91</v>
      </c>
    </row>
    <row r="85" spans="1:93" ht="15" customHeight="1" x14ac:dyDescent="0.25">
      <c r="A85" s="7" t="s">
        <v>99</v>
      </c>
      <c r="B85" s="7">
        <f t="shared" ref="B85:G85" si="14">1/($B77+1)^B73</f>
        <v>2.8392601913715156E-8</v>
      </c>
      <c r="C85" s="7">
        <f t="shared" si="14"/>
        <v>4.8744046493961641E-8</v>
      </c>
      <c r="D85" s="7">
        <f t="shared" si="14"/>
        <v>3.63827730341426E-8</v>
      </c>
      <c r="E85" s="7">
        <f t="shared" si="14"/>
        <v>6.1841534591532932E-8</v>
      </c>
      <c r="F85" s="7">
        <f t="shared" si="14"/>
        <v>3.1148274008140261E-8</v>
      </c>
      <c r="G85" s="7">
        <f t="shared" si="14"/>
        <v>1.0425835126188562E-8</v>
      </c>
      <c r="H85" s="7">
        <f t="shared" ref="H85:M85" si="15">1/($C77+1)^H73</f>
        <v>2.0521664769733244E-7</v>
      </c>
      <c r="I85" s="7">
        <f t="shared" si="15"/>
        <v>4.9582373651317481E-7</v>
      </c>
      <c r="J85" s="7">
        <f t="shared" si="15"/>
        <v>1.8772847497812609E-7</v>
      </c>
      <c r="K85" s="7">
        <f t="shared" si="15"/>
        <v>3.9076377354190528E-7</v>
      </c>
      <c r="L85" s="7">
        <f t="shared" si="15"/>
        <v>5.0277728082433049E-7</v>
      </c>
      <c r="M85" s="7">
        <f t="shared" si="15"/>
        <v>1.1517406663166836E-7</v>
      </c>
      <c r="N85" s="7">
        <f t="shared" ref="N85:S85" si="16">1/($B77+1)^N73</f>
        <v>1.9418150871222164E-9</v>
      </c>
      <c r="O85" s="7">
        <f t="shared" si="16"/>
        <v>7.586794320208473E-8</v>
      </c>
      <c r="P85" s="7">
        <f t="shared" si="16"/>
        <v>1.3464704838665417E-7</v>
      </c>
      <c r="Q85" s="7">
        <f t="shared" si="16"/>
        <v>9.2067897366193027E-8</v>
      </c>
      <c r="R85" s="7">
        <f t="shared" si="16"/>
        <v>3.8413480451196791E-8</v>
      </c>
      <c r="S85" s="7">
        <f t="shared" si="16"/>
        <v>8.7660517698271202E-9</v>
      </c>
      <c r="T85" s="7">
        <f t="shared" ref="T85:Y85" si="17">1/($C77+1)^T73</f>
        <v>2.7977449101831657E-7</v>
      </c>
      <c r="U85" s="7">
        <f t="shared" si="17"/>
        <v>6.4370439911338166E-7</v>
      </c>
      <c r="V85" s="7">
        <f t="shared" si="17"/>
        <v>5.2228523620783349E-7</v>
      </c>
      <c r="W85" s="7">
        <f t="shared" si="17"/>
        <v>3.7703077832782356E-7</v>
      </c>
      <c r="X85" s="7">
        <f t="shared" si="17"/>
        <v>4.3527998591287336E-7</v>
      </c>
      <c r="Y85" s="7">
        <f t="shared" si="17"/>
        <v>3.806889877518115E-7</v>
      </c>
      <c r="Z85" s="7">
        <f t="shared" ref="Z85:AE85" si="18">1/($B77+1)^Z73</f>
        <v>7.3653706299779278E-8</v>
      </c>
      <c r="AA85" s="7" t="e">
        <f t="shared" si="18"/>
        <v>#VALUE!</v>
      </c>
      <c r="AB85" s="7">
        <f t="shared" si="18"/>
        <v>8.6629864018374089E-8</v>
      </c>
      <c r="AC85" s="7">
        <f t="shared" si="18"/>
        <v>9.0414232458690668E-8</v>
      </c>
      <c r="AD85" s="7">
        <f t="shared" si="18"/>
        <v>1.1737231528108269E-8</v>
      </c>
      <c r="AE85" s="7">
        <f t="shared" si="18"/>
        <v>2.8419456771193014E-7</v>
      </c>
      <c r="AF85" s="7">
        <f t="shared" ref="AF85:AK85" si="19">1/($C77+1)^AF73</f>
        <v>5.6335712134641972E-7</v>
      </c>
      <c r="AG85" s="7">
        <f t="shared" si="19"/>
        <v>5.7359624108293164E-7</v>
      </c>
      <c r="AH85" s="7">
        <f t="shared" si="19"/>
        <v>7.120381692519348E-7</v>
      </c>
      <c r="AI85" s="7">
        <f t="shared" si="19"/>
        <v>2.9869078838585965E-7</v>
      </c>
      <c r="AJ85" s="7" t="e">
        <f t="shared" si="19"/>
        <v>#VALUE!</v>
      </c>
      <c r="AK85" s="7">
        <f t="shared" si="19"/>
        <v>7.4444231768394734E-7</v>
      </c>
      <c r="AL85" s="7">
        <f t="shared" ref="AL85:AQ85" si="20">1/($B77+1)^AL73</f>
        <v>5.9734354712714047E-8</v>
      </c>
      <c r="AM85" s="7">
        <f t="shared" si="20"/>
        <v>8.0204893988182165E-8</v>
      </c>
      <c r="AN85" s="7">
        <f t="shared" si="20"/>
        <v>9.7746176010968187E-8</v>
      </c>
      <c r="AO85" s="7">
        <f t="shared" si="20"/>
        <v>2.8657250149239102E-7</v>
      </c>
      <c r="AP85" s="7">
        <f t="shared" si="20"/>
        <v>2.6988314899211746E-8</v>
      </c>
      <c r="AQ85" s="7">
        <f t="shared" si="20"/>
        <v>3.1665928639556803E-8</v>
      </c>
      <c r="AR85" s="7">
        <f t="shared" ref="AR85:AW85" si="21">1/($C77+1)^AR73</f>
        <v>1.5152493373328711E-6</v>
      </c>
      <c r="AS85" s="7">
        <f t="shared" si="21"/>
        <v>4.3600804081889185E-7</v>
      </c>
      <c r="AT85" s="7">
        <f t="shared" si="21"/>
        <v>3.3249149215269478E-7</v>
      </c>
      <c r="AU85" s="7">
        <f t="shared" si="21"/>
        <v>7.4296926012281682E-7</v>
      </c>
      <c r="AV85" s="7">
        <f t="shared" si="21"/>
        <v>8.2503590823945027E-9</v>
      </c>
      <c r="AW85" s="7">
        <f t="shared" si="21"/>
        <v>4.811213107185154E-9</v>
      </c>
      <c r="AX85" s="7">
        <f t="shared" ref="AX85:BC85" si="22">1/($B77+1)^AX73</f>
        <v>3.0931170577437099E-8</v>
      </c>
      <c r="AY85" s="7">
        <f t="shared" si="22"/>
        <v>4.5266354963631106E-8</v>
      </c>
      <c r="AZ85" s="7">
        <f t="shared" si="22"/>
        <v>1.0393889511773138E-7</v>
      </c>
      <c r="BA85" s="7">
        <f t="shared" si="22"/>
        <v>1.5288893503774121E-7</v>
      </c>
      <c r="BB85" s="7">
        <f t="shared" si="22"/>
        <v>2.1666168882959409E-7</v>
      </c>
      <c r="BC85" s="7">
        <f t="shared" si="22"/>
        <v>2.4757592849863876E-7</v>
      </c>
      <c r="BD85" s="7">
        <f t="shared" ref="BD85:BI85" si="23">1/($C77+1)^BD73</f>
        <v>8.1060939257148384E-9</v>
      </c>
      <c r="BE85" s="7">
        <f t="shared" si="23"/>
        <v>1.4481895935874249E-8</v>
      </c>
      <c r="BF85" s="7">
        <f t="shared" si="23"/>
        <v>6.3617851441400051E-7</v>
      </c>
      <c r="BG85" s="7">
        <f t="shared" si="23"/>
        <v>6.5800531155572962E-7</v>
      </c>
      <c r="BH85" s="7">
        <f t="shared" si="23"/>
        <v>1.1115841365432528E-6</v>
      </c>
      <c r="BI85" s="7">
        <f t="shared" si="23"/>
        <v>7.3337438421178278E-7</v>
      </c>
      <c r="BJ85" s="7">
        <f t="shared" ref="BJ85:BO85" si="24">1/($B77+1)^BJ73</f>
        <v>9.2067897366193027E-8</v>
      </c>
      <c r="BK85" s="7">
        <f t="shared" si="24"/>
        <v>9.4645563601041717E-8</v>
      </c>
      <c r="BL85" s="7">
        <f t="shared" si="24"/>
        <v>2.2184887937577616E-7</v>
      </c>
      <c r="BM85" s="7">
        <f t="shared" si="24"/>
        <v>2.4634426370633021E-7</v>
      </c>
      <c r="BN85" s="7">
        <f t="shared" si="24"/>
        <v>2.2256516471481515E-7</v>
      </c>
      <c r="BO85" s="7">
        <f t="shared" si="24"/>
        <v>2.2876859198725856E-7</v>
      </c>
      <c r="BP85" s="8">
        <v>2.3121043126336999E-6</v>
      </c>
      <c r="BQ85" s="8">
        <v>1.9384046029144901E-6</v>
      </c>
      <c r="BR85" s="8">
        <v>2.7784346191099299E-6</v>
      </c>
      <c r="BS85" s="8">
        <v>4.78380457738155E-6</v>
      </c>
      <c r="BT85" s="8">
        <v>5.0156678130761399E-6</v>
      </c>
      <c r="BU85" s="8">
        <v>1.9111084944576599E-6</v>
      </c>
      <c r="BV85" s="7">
        <f t="shared" ref="BV85:CA85" si="25">1/($B77+1)^BV73</f>
        <v>2.0346134535674021E-8</v>
      </c>
      <c r="BW85" s="7">
        <f t="shared" si="25"/>
        <v>6.1695019392355627E-8</v>
      </c>
      <c r="BX85" s="7">
        <f t="shared" si="25"/>
        <v>1.3463885928202368E-7</v>
      </c>
      <c r="BY85" s="7">
        <f t="shared" si="25"/>
        <v>2.1566250555982977E-7</v>
      </c>
      <c r="BZ85" s="7">
        <f t="shared" si="25"/>
        <v>4.7772556906872488E-8</v>
      </c>
      <c r="CA85" s="7">
        <f t="shared" si="25"/>
        <v>4.988373541152034E-8</v>
      </c>
      <c r="CB85" s="8">
        <v>2.3121043126336999E-6</v>
      </c>
      <c r="CC85" s="8">
        <v>1.9384046029144901E-6</v>
      </c>
      <c r="CD85" s="8">
        <v>2.7784346191099299E-6</v>
      </c>
      <c r="CE85" s="8">
        <v>4.78380457738155E-6</v>
      </c>
      <c r="CF85" s="8">
        <v>5.0156678130761399E-6</v>
      </c>
      <c r="CG85" s="8">
        <v>1.9111084944576599E-6</v>
      </c>
      <c r="CH85" s="7">
        <f>1/($B77+1)^CH73</f>
        <v>2.6190363805329113E-7</v>
      </c>
      <c r="CI85" s="7">
        <f>1/($B77+1)^CI73</f>
        <v>1.2894067603127879E-7</v>
      </c>
      <c r="CJ85" s="7">
        <f>1/($B77+1)^CJ73</f>
        <v>3.5299450975142943E-8</v>
      </c>
      <c r="CK85" s="7">
        <f>1/($B77+1)^CK73</f>
        <v>1.062979594359635E-7</v>
      </c>
      <c r="CL85" s="7">
        <f>1/($C77+1)^CL73</f>
        <v>8.2123049082776838E-7</v>
      </c>
      <c r="CM85" s="7">
        <f>1/($C77+1)^CM73</f>
        <v>9.9156033338236461E-7</v>
      </c>
      <c r="CN85" s="7">
        <f>1/($C77+1)^CN73</f>
        <v>3.7419438394414237E-7</v>
      </c>
      <c r="CO85" s="7">
        <f>1/($C77+1)^CO73</f>
        <v>7.0711907069303633E-7</v>
      </c>
    </row>
    <row r="86" spans="1:93" ht="15" customHeight="1" x14ac:dyDescent="0.25">
      <c r="A86" s="7" t="s">
        <v>98</v>
      </c>
      <c r="B86" s="7">
        <v>1.1249598422847788E-7</v>
      </c>
      <c r="C86" s="7">
        <v>1.8811319356688752E-7</v>
      </c>
      <c r="D86" s="7">
        <v>1.4673162726568789E-7</v>
      </c>
      <c r="E86" s="7">
        <v>1.7849999447006E-7</v>
      </c>
      <c r="F86" s="7">
        <v>1.6855156517674486E-7</v>
      </c>
      <c r="G86" s="7">
        <v>5.5917544194987525E-8</v>
      </c>
      <c r="H86" s="7">
        <v>1.8273535149556792E-8</v>
      </c>
      <c r="I86" s="7">
        <v>2.5907504743131722E-7</v>
      </c>
      <c r="J86" s="7">
        <v>1.9252274767556345E-7</v>
      </c>
      <c r="K86" s="7">
        <v>2.8361316775235741E-7</v>
      </c>
      <c r="L86" s="7">
        <v>1.0871623338978749E-7</v>
      </c>
      <c r="M86" s="7">
        <v>9.6239401947418373E-8</v>
      </c>
      <c r="N86" s="7">
        <v>2.498070188750534E-7</v>
      </c>
      <c r="O86" s="7">
        <v>2.4532966524760323E-7</v>
      </c>
      <c r="P86" s="7">
        <v>1.762396695455914E-7</v>
      </c>
      <c r="Q86" s="7">
        <v>1.2142728661521594E-7</v>
      </c>
      <c r="R86" s="7">
        <v>2.8638939783605942E-8</v>
      </c>
      <c r="S86" s="7">
        <v>3.2660707074391965E-7</v>
      </c>
      <c r="T86" s="7">
        <v>3.1047539977330863E-7</v>
      </c>
      <c r="U86" s="7">
        <v>3.4472873444898051E-7</v>
      </c>
      <c r="V86" s="7">
        <v>2.1765014435839887E-7</v>
      </c>
      <c r="W86" s="7">
        <v>4.9776996454617554E-7</v>
      </c>
      <c r="X86" s="7">
        <v>7.7865308641596767E-9</v>
      </c>
      <c r="Y86" s="7">
        <v>1.0079346216419136E-8</v>
      </c>
      <c r="Z86" s="7">
        <v>1.7416874635010091E-8</v>
      </c>
      <c r="AA86" s="7">
        <v>1.6270346047823623E-8</v>
      </c>
      <c r="AB86" s="7">
        <v>2.7408405330416293E-7</v>
      </c>
      <c r="AC86" s="7">
        <v>3.4917245337536069E-7</v>
      </c>
      <c r="AD86" s="7">
        <v>3.0408754457505491E-7</v>
      </c>
      <c r="AE86" s="7">
        <v>3.7192989742415044E-7</v>
      </c>
      <c r="AF86" s="7">
        <v>2.3434090037397466E-7</v>
      </c>
      <c r="AG86" s="7">
        <v>3.0674124776840619E-7</v>
      </c>
      <c r="AH86" s="7">
        <v>1.1491571888734715E-6</v>
      </c>
      <c r="AI86" s="7">
        <v>4.2773352014936853E-7</v>
      </c>
      <c r="AJ86" s="7">
        <v>3.8664844838714807E-7</v>
      </c>
      <c r="AK86" s="7">
        <v>4.7987031093314849E-7</v>
      </c>
      <c r="AL86" s="7">
        <v>1.3177819260961759E-7</v>
      </c>
      <c r="AM86" s="7">
        <v>1.3031063543820088E-7</v>
      </c>
      <c r="AN86" s="7">
        <v>2.3909427820336018E-7</v>
      </c>
      <c r="AO86" s="7">
        <v>3.2077385568475222E-7</v>
      </c>
      <c r="AP86" s="7">
        <v>2.4491946880210031E-7</v>
      </c>
      <c r="AQ86" s="7">
        <v>2.3681232631996067E-7</v>
      </c>
      <c r="AR86" s="7">
        <v>5.2471266390662057E-7</v>
      </c>
      <c r="AS86" s="7">
        <v>4.4871411234052359E-7</v>
      </c>
      <c r="AT86" s="7">
        <v>1.4630726253575809E-7</v>
      </c>
      <c r="AU86" s="7">
        <v>1.8902344412906183E-7</v>
      </c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8"/>
      <c r="BQ86" s="8"/>
      <c r="BR86" s="8"/>
      <c r="BS86" s="8"/>
      <c r="BT86" s="8"/>
      <c r="BU86" s="8"/>
      <c r="BV86" s="7"/>
      <c r="BW86" s="7"/>
      <c r="BX86" s="7"/>
      <c r="BY86" s="7"/>
      <c r="BZ86" s="7"/>
      <c r="CA86" s="7"/>
      <c r="CB86" s="8"/>
      <c r="CC86" s="8"/>
      <c r="CD86" s="8"/>
      <c r="CE86" s="8"/>
      <c r="CF86" s="8"/>
      <c r="CG86" s="8"/>
      <c r="CH86" s="7"/>
      <c r="CI86" s="7"/>
      <c r="CJ86" s="7"/>
      <c r="CK86" s="7"/>
      <c r="CL86" s="7"/>
      <c r="CM86" s="7"/>
      <c r="CN86" s="7"/>
      <c r="CO86" s="7"/>
    </row>
    <row r="87" spans="1:93" ht="1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8"/>
      <c r="BQ87" s="8"/>
      <c r="BR87" s="8"/>
      <c r="BS87" s="8"/>
      <c r="BT87" s="8"/>
      <c r="BU87" s="8"/>
      <c r="BV87" s="7"/>
      <c r="BW87" s="7"/>
      <c r="BX87" s="7"/>
      <c r="BY87" s="7"/>
      <c r="BZ87" s="7"/>
      <c r="CA87" s="7"/>
      <c r="CB87" s="8"/>
      <c r="CC87" s="8"/>
      <c r="CD87" s="8"/>
      <c r="CE87" s="8"/>
      <c r="CF87" s="8"/>
      <c r="CG87" s="8"/>
      <c r="CH87" s="7"/>
      <c r="CI87" s="7"/>
      <c r="CJ87" s="7"/>
      <c r="CK87" s="7"/>
      <c r="CL87" s="7"/>
      <c r="CM87" s="7"/>
      <c r="CN87" s="7"/>
      <c r="CO87" s="7"/>
    </row>
    <row r="90" spans="1:93" ht="15" customHeight="1" x14ac:dyDescent="0.25">
      <c r="A90" s="6" t="s">
        <v>97</v>
      </c>
    </row>
    <row r="91" spans="1:93" ht="15" customHeight="1" x14ac:dyDescent="0.25">
      <c r="A91" s="6" t="s">
        <v>96</v>
      </c>
    </row>
    <row r="92" spans="1:93" ht="15" customHeight="1" x14ac:dyDescent="0.25">
      <c r="A92" s="6" t="s">
        <v>95</v>
      </c>
    </row>
  </sheetData>
  <printOptions headings="1" gridLines="1"/>
  <pageMargins left="0" right="0" top="0" bottom="0" header="0" footer="0"/>
  <pageSetup pageOrder="overThenDown" orientation="portrait" blackAndWhite="1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85"/>
  <sheetViews>
    <sheetView workbookViewId="0">
      <pane xSplit="1" ySplit="6" topLeftCell="CG7" activePane="bottomRight" state="frozen"/>
      <selection activeCell="CJ85" sqref="CJ85"/>
      <selection pane="topRight" activeCell="B2" sqref="B2"/>
      <selection pane="bottomLeft" activeCell="B2" sqref="B2"/>
      <selection pane="bottomRight" activeCell="CG16" sqref="CG16"/>
    </sheetView>
  </sheetViews>
  <sheetFormatPr defaultColWidth="8.5703125" defaultRowHeight="15" customHeight="1" x14ac:dyDescent="0.25"/>
  <cols>
    <col min="1" max="1" width="36.42578125" style="17" customWidth="1"/>
    <col min="2" max="93" width="15.28515625" style="18" customWidth="1"/>
    <col min="94" max="16384" width="8.5703125" style="19"/>
  </cols>
  <sheetData>
    <row r="1" spans="1:93" ht="15" customHeight="1" x14ac:dyDescent="0.25">
      <c r="B1" s="18" t="s">
        <v>525</v>
      </c>
      <c r="C1" s="18" t="s">
        <v>526</v>
      </c>
    </row>
    <row r="2" spans="1:93" s="20" customFormat="1" ht="15" customHeight="1" x14ac:dyDescent="0.25">
      <c r="B2" s="20">
        <v>1</v>
      </c>
      <c r="C2" s="20">
        <v>2</v>
      </c>
      <c r="D2" s="20">
        <v>3</v>
      </c>
      <c r="E2" s="20">
        <v>4</v>
      </c>
      <c r="F2" s="20">
        <v>5</v>
      </c>
      <c r="G2" s="20">
        <v>6</v>
      </c>
      <c r="H2" s="20">
        <v>1</v>
      </c>
      <c r="I2" s="20">
        <v>2</v>
      </c>
      <c r="J2" s="20">
        <v>3</v>
      </c>
      <c r="K2" s="20">
        <v>4</v>
      </c>
      <c r="L2" s="20">
        <v>5</v>
      </c>
      <c r="M2" s="20">
        <v>6</v>
      </c>
      <c r="N2" s="20">
        <v>7</v>
      </c>
      <c r="O2" s="20">
        <v>8</v>
      </c>
      <c r="P2" s="20">
        <v>9</v>
      </c>
      <c r="Q2" s="20">
        <v>10</v>
      </c>
      <c r="R2" s="20">
        <v>11</v>
      </c>
      <c r="S2" s="20">
        <v>12</v>
      </c>
      <c r="T2" s="20">
        <v>7</v>
      </c>
      <c r="U2" s="20">
        <v>8</v>
      </c>
      <c r="V2" s="20">
        <v>9</v>
      </c>
      <c r="W2" s="20">
        <v>10</v>
      </c>
      <c r="X2" s="20">
        <v>11</v>
      </c>
      <c r="Y2" s="20">
        <v>12</v>
      </c>
      <c r="Z2" s="20">
        <v>13</v>
      </c>
      <c r="AA2" s="20">
        <v>14</v>
      </c>
      <c r="AB2" s="20">
        <v>15</v>
      </c>
      <c r="AC2" s="20">
        <v>16</v>
      </c>
      <c r="AD2" s="20">
        <v>17</v>
      </c>
      <c r="AE2" s="20">
        <v>18</v>
      </c>
      <c r="AF2" s="20">
        <v>13</v>
      </c>
      <c r="AG2" s="20">
        <v>14</v>
      </c>
      <c r="AH2" s="20">
        <v>15</v>
      </c>
      <c r="AI2" s="20">
        <v>16</v>
      </c>
      <c r="AJ2" s="20">
        <v>17</v>
      </c>
      <c r="AK2" s="20">
        <v>18</v>
      </c>
      <c r="AL2" s="20">
        <v>19</v>
      </c>
      <c r="AM2" s="20">
        <v>20</v>
      </c>
      <c r="AN2" s="20">
        <v>21</v>
      </c>
      <c r="AO2" s="20">
        <v>22</v>
      </c>
      <c r="AP2" s="20">
        <v>23</v>
      </c>
      <c r="AQ2" s="20">
        <v>24</v>
      </c>
      <c r="AR2" s="20">
        <v>19</v>
      </c>
      <c r="AS2" s="20">
        <v>20</v>
      </c>
      <c r="AT2" s="20">
        <v>21</v>
      </c>
      <c r="AU2" s="20">
        <v>22</v>
      </c>
      <c r="AV2" s="20">
        <v>23</v>
      </c>
      <c r="AW2" s="20">
        <v>24</v>
      </c>
      <c r="AX2" s="20">
        <v>25</v>
      </c>
      <c r="AY2" s="20">
        <v>26</v>
      </c>
      <c r="AZ2" s="20">
        <v>27</v>
      </c>
      <c r="BA2" s="20">
        <v>28</v>
      </c>
      <c r="BB2" s="20">
        <v>29</v>
      </c>
      <c r="BC2" s="20">
        <v>30</v>
      </c>
      <c r="BD2" s="20">
        <v>25</v>
      </c>
      <c r="BE2" s="20">
        <v>26</v>
      </c>
      <c r="BF2" s="20">
        <v>27</v>
      </c>
      <c r="BG2" s="20">
        <v>28</v>
      </c>
      <c r="BH2" s="20">
        <v>29</v>
      </c>
      <c r="BI2" s="20">
        <v>30</v>
      </c>
      <c r="BJ2" s="20">
        <v>31</v>
      </c>
      <c r="BK2" s="20">
        <v>32</v>
      </c>
      <c r="BL2" s="20">
        <v>33</v>
      </c>
      <c r="BM2" s="20">
        <v>34</v>
      </c>
      <c r="BN2" s="20">
        <v>35</v>
      </c>
      <c r="BO2" s="20">
        <v>36</v>
      </c>
      <c r="BP2" s="20">
        <v>31</v>
      </c>
      <c r="BQ2" s="20">
        <v>32</v>
      </c>
      <c r="BR2" s="20">
        <v>33</v>
      </c>
      <c r="BS2" s="20">
        <v>34</v>
      </c>
      <c r="BT2" s="20">
        <v>35</v>
      </c>
      <c r="BU2" s="20">
        <v>36</v>
      </c>
      <c r="BV2" s="20">
        <v>37</v>
      </c>
      <c r="BW2" s="20">
        <v>38</v>
      </c>
      <c r="BX2" s="20">
        <v>39</v>
      </c>
      <c r="BY2" s="20">
        <v>40</v>
      </c>
      <c r="BZ2" s="20">
        <v>41</v>
      </c>
      <c r="CA2" s="20">
        <v>42</v>
      </c>
      <c r="CB2" s="20">
        <v>37</v>
      </c>
      <c r="CC2" s="20">
        <v>38</v>
      </c>
      <c r="CD2" s="20">
        <v>39</v>
      </c>
      <c r="CE2" s="20">
        <v>40</v>
      </c>
      <c r="CF2" s="20">
        <v>41</v>
      </c>
      <c r="CG2" s="20">
        <v>42</v>
      </c>
      <c r="CH2" s="20">
        <v>43</v>
      </c>
      <c r="CI2" s="20">
        <v>44</v>
      </c>
      <c r="CJ2" s="20" t="s">
        <v>527</v>
      </c>
      <c r="CK2" s="20">
        <v>0</v>
      </c>
      <c r="CL2" s="20">
        <v>43</v>
      </c>
      <c r="CM2" s="20">
        <v>44</v>
      </c>
      <c r="CN2" s="20" t="s">
        <v>527</v>
      </c>
      <c r="CO2" s="20">
        <v>0</v>
      </c>
    </row>
    <row r="3" spans="1:93" ht="15" customHeight="1" x14ac:dyDescent="0.25">
      <c r="B3" s="18" t="s">
        <v>528</v>
      </c>
    </row>
    <row r="4" spans="1:93" s="22" customFormat="1" ht="15" customHeight="1" x14ac:dyDescent="0.25">
      <c r="A4" s="21" t="s">
        <v>228</v>
      </c>
      <c r="B4" s="21" t="s">
        <v>320</v>
      </c>
      <c r="C4" s="21" t="s">
        <v>319</v>
      </c>
      <c r="D4" s="21" t="s">
        <v>318</v>
      </c>
      <c r="E4" s="21" t="s">
        <v>317</v>
      </c>
      <c r="F4" s="21" t="s">
        <v>316</v>
      </c>
      <c r="G4" s="21" t="s">
        <v>315</v>
      </c>
      <c r="H4" s="21" t="s">
        <v>314</v>
      </c>
      <c r="I4" s="21" t="s">
        <v>313</v>
      </c>
      <c r="J4" s="21" t="s">
        <v>312</v>
      </c>
      <c r="K4" s="21" t="s">
        <v>311</v>
      </c>
      <c r="L4" s="21" t="s">
        <v>310</v>
      </c>
      <c r="M4" s="21" t="s">
        <v>309</v>
      </c>
      <c r="N4" s="21" t="s">
        <v>308</v>
      </c>
      <c r="O4" s="21" t="s">
        <v>307</v>
      </c>
      <c r="P4" s="21" t="s">
        <v>306</v>
      </c>
      <c r="Q4" s="21" t="s">
        <v>305</v>
      </c>
      <c r="R4" s="21" t="s">
        <v>304</v>
      </c>
      <c r="S4" s="21" t="s">
        <v>303</v>
      </c>
      <c r="T4" s="21" t="s">
        <v>302</v>
      </c>
      <c r="U4" s="21" t="s">
        <v>301</v>
      </c>
      <c r="V4" s="21" t="s">
        <v>300</v>
      </c>
      <c r="W4" s="21" t="s">
        <v>299</v>
      </c>
      <c r="X4" s="21" t="s">
        <v>298</v>
      </c>
      <c r="Y4" s="21" t="s">
        <v>297</v>
      </c>
      <c r="Z4" s="21" t="s">
        <v>296</v>
      </c>
      <c r="AA4" s="21" t="s">
        <v>295</v>
      </c>
      <c r="AB4" s="21" t="s">
        <v>294</v>
      </c>
      <c r="AC4" s="21" t="s">
        <v>293</v>
      </c>
      <c r="AD4" s="21" t="s">
        <v>292</v>
      </c>
      <c r="AE4" s="21" t="s">
        <v>291</v>
      </c>
      <c r="AF4" s="21" t="s">
        <v>290</v>
      </c>
      <c r="AG4" s="21" t="s">
        <v>289</v>
      </c>
      <c r="AH4" s="21" t="s">
        <v>288</v>
      </c>
      <c r="AI4" s="21" t="s">
        <v>287</v>
      </c>
      <c r="AJ4" s="21" t="s">
        <v>286</v>
      </c>
      <c r="AK4" s="21" t="s">
        <v>285</v>
      </c>
      <c r="AL4" s="21" t="s">
        <v>284</v>
      </c>
      <c r="AM4" s="21" t="s">
        <v>283</v>
      </c>
      <c r="AN4" s="21" t="s">
        <v>282</v>
      </c>
      <c r="AO4" s="21" t="s">
        <v>281</v>
      </c>
      <c r="AP4" s="21" t="s">
        <v>280</v>
      </c>
      <c r="AQ4" s="21" t="s">
        <v>279</v>
      </c>
      <c r="AR4" s="21" t="s">
        <v>278</v>
      </c>
      <c r="AS4" s="21" t="s">
        <v>277</v>
      </c>
      <c r="AT4" s="21" t="s">
        <v>276</v>
      </c>
      <c r="AU4" s="21" t="s">
        <v>275</v>
      </c>
      <c r="AV4" s="21" t="s">
        <v>274</v>
      </c>
      <c r="AW4" s="21" t="s">
        <v>273</v>
      </c>
      <c r="AX4" s="21" t="s">
        <v>272</v>
      </c>
      <c r="AY4" s="21" t="s">
        <v>271</v>
      </c>
      <c r="AZ4" s="21" t="s">
        <v>270</v>
      </c>
      <c r="BA4" s="21" t="s">
        <v>269</v>
      </c>
      <c r="BB4" s="21" t="s">
        <v>268</v>
      </c>
      <c r="BC4" s="21" t="s">
        <v>267</v>
      </c>
      <c r="BD4" s="21" t="s">
        <v>266</v>
      </c>
      <c r="BE4" s="21" t="s">
        <v>265</v>
      </c>
      <c r="BF4" s="21" t="s">
        <v>264</v>
      </c>
      <c r="BG4" s="21" t="s">
        <v>263</v>
      </c>
      <c r="BH4" s="21" t="s">
        <v>262</v>
      </c>
      <c r="BI4" s="21" t="s">
        <v>261</v>
      </c>
      <c r="BJ4" s="21" t="s">
        <v>260</v>
      </c>
      <c r="BK4" s="21" t="s">
        <v>259</v>
      </c>
      <c r="BL4" s="21" t="s">
        <v>258</v>
      </c>
      <c r="BM4" s="21" t="s">
        <v>257</v>
      </c>
      <c r="BN4" s="21" t="s">
        <v>256</v>
      </c>
      <c r="BO4" s="21" t="s">
        <v>255</v>
      </c>
      <c r="BP4" s="21" t="s">
        <v>254</v>
      </c>
      <c r="BQ4" s="21" t="s">
        <v>253</v>
      </c>
      <c r="BR4" s="21" t="s">
        <v>252</v>
      </c>
      <c r="BS4" s="21" t="s">
        <v>251</v>
      </c>
      <c r="BT4" s="21" t="s">
        <v>250</v>
      </c>
      <c r="BU4" s="21" t="s">
        <v>249</v>
      </c>
      <c r="BV4" s="21" t="s">
        <v>248</v>
      </c>
      <c r="BW4" s="21" t="s">
        <v>247</v>
      </c>
      <c r="BX4" s="21" t="s">
        <v>246</v>
      </c>
      <c r="BY4" s="21" t="s">
        <v>245</v>
      </c>
      <c r="BZ4" s="21" t="s">
        <v>244</v>
      </c>
      <c r="CA4" s="21" t="s">
        <v>243</v>
      </c>
      <c r="CB4" s="21" t="s">
        <v>242</v>
      </c>
      <c r="CC4" s="21" t="s">
        <v>241</v>
      </c>
      <c r="CD4" s="21" t="s">
        <v>240</v>
      </c>
      <c r="CE4" s="21" t="s">
        <v>239</v>
      </c>
      <c r="CF4" s="21" t="s">
        <v>238</v>
      </c>
      <c r="CG4" s="21" t="s">
        <v>237</v>
      </c>
      <c r="CH4" s="21" t="s">
        <v>236</v>
      </c>
      <c r="CI4" s="21" t="s">
        <v>235</v>
      </c>
      <c r="CJ4" s="21" t="s">
        <v>234</v>
      </c>
      <c r="CK4" s="21" t="s">
        <v>233</v>
      </c>
      <c r="CL4" s="21" t="s">
        <v>230</v>
      </c>
      <c r="CM4" s="21" t="s">
        <v>229</v>
      </c>
      <c r="CN4" s="21" t="s">
        <v>529</v>
      </c>
      <c r="CO4" s="21" t="s">
        <v>530</v>
      </c>
    </row>
    <row r="6" spans="1:93" ht="15" customHeight="1" x14ac:dyDescent="0.25">
      <c r="A6" s="17" t="s">
        <v>531</v>
      </c>
      <c r="B6" s="18" t="str">
        <f>CONCATENATE($B1,B2,$B3)</f>
        <v>Igfr_1_1</v>
      </c>
      <c r="C6" s="18" t="str">
        <f t="shared" ref="C6:BN6" si="0">CONCATENATE($B1,C2,$B3)</f>
        <v>Igfr_2_1</v>
      </c>
      <c r="D6" s="18" t="str">
        <f t="shared" si="0"/>
        <v>Igfr_3_1</v>
      </c>
      <c r="E6" s="18" t="str">
        <f t="shared" si="0"/>
        <v>Igfr_4_1</v>
      </c>
      <c r="F6" s="18" t="str">
        <f t="shared" si="0"/>
        <v>Igfr_5_1</v>
      </c>
      <c r="G6" s="18" t="str">
        <f t="shared" si="0"/>
        <v>Igfr_6_1</v>
      </c>
      <c r="H6" s="18" t="str">
        <f>CONCATENATE($C1,H2,$B3)</f>
        <v>Hsp_1_1</v>
      </c>
      <c r="I6" s="18" t="str">
        <f t="shared" ref="I6:M6" si="1">CONCATENATE($C1,I2,$B3)</f>
        <v>Hsp_2_1</v>
      </c>
      <c r="J6" s="18" t="str">
        <f t="shared" si="1"/>
        <v>Hsp_3_1</v>
      </c>
      <c r="K6" s="18" t="str">
        <f t="shared" si="1"/>
        <v>Hsp_4_1</v>
      </c>
      <c r="L6" s="18" t="str">
        <f t="shared" si="1"/>
        <v>Hsp_5_1</v>
      </c>
      <c r="M6" s="18" t="str">
        <f t="shared" si="1"/>
        <v>Hsp_6_1</v>
      </c>
      <c r="N6" s="18" t="str">
        <f t="shared" si="0"/>
        <v>Igfr_7_1</v>
      </c>
      <c r="O6" s="18" t="str">
        <f t="shared" si="0"/>
        <v>Igfr_8_1</v>
      </c>
      <c r="P6" s="18" t="str">
        <f t="shared" si="0"/>
        <v>Igfr_9_1</v>
      </c>
      <c r="Q6" s="18" t="str">
        <f t="shared" si="0"/>
        <v>Igfr_10_1</v>
      </c>
      <c r="R6" s="18" t="str">
        <f t="shared" si="0"/>
        <v>Igfr_11_1</v>
      </c>
      <c r="S6" s="18" t="str">
        <f t="shared" si="0"/>
        <v>Igfr_12_1</v>
      </c>
      <c r="T6" s="18" t="str">
        <f>CONCATENATE($C1,T2,$B3)</f>
        <v>Hsp_7_1</v>
      </c>
      <c r="U6" s="18" t="str">
        <f t="shared" ref="U6:Y6" si="2">CONCATENATE($C1,U2,$B3)</f>
        <v>Hsp_8_1</v>
      </c>
      <c r="V6" s="18" t="str">
        <f t="shared" si="2"/>
        <v>Hsp_9_1</v>
      </c>
      <c r="W6" s="18" t="str">
        <f t="shared" si="2"/>
        <v>Hsp_10_1</v>
      </c>
      <c r="X6" s="18" t="str">
        <f t="shared" si="2"/>
        <v>Hsp_11_1</v>
      </c>
      <c r="Y6" s="18" t="str">
        <f t="shared" si="2"/>
        <v>Hsp_12_1</v>
      </c>
      <c r="Z6" s="18" t="str">
        <f t="shared" si="0"/>
        <v>Igfr_13_1</v>
      </c>
      <c r="AA6" s="18" t="str">
        <f t="shared" si="0"/>
        <v>Igfr_14_1</v>
      </c>
      <c r="AB6" s="18" t="str">
        <f t="shared" si="0"/>
        <v>Igfr_15_1</v>
      </c>
      <c r="AC6" s="18" t="str">
        <f t="shared" si="0"/>
        <v>Igfr_16_1</v>
      </c>
      <c r="AD6" s="18" t="str">
        <f t="shared" si="0"/>
        <v>Igfr_17_1</v>
      </c>
      <c r="AE6" s="18" t="str">
        <f t="shared" si="0"/>
        <v>Igfr_18_1</v>
      </c>
      <c r="AF6" s="18" t="str">
        <f>CONCATENATE($C1,AF2,$B3)</f>
        <v>Hsp_13_1</v>
      </c>
      <c r="AG6" s="18" t="str">
        <f t="shared" ref="AG6:AK6" si="3">CONCATENATE($C1,AG2,$B3)</f>
        <v>Hsp_14_1</v>
      </c>
      <c r="AH6" s="18" t="str">
        <f t="shared" si="3"/>
        <v>Hsp_15_1</v>
      </c>
      <c r="AI6" s="18" t="str">
        <f t="shared" si="3"/>
        <v>Hsp_16_1</v>
      </c>
      <c r="AJ6" s="18" t="str">
        <f t="shared" si="3"/>
        <v>Hsp_17_1</v>
      </c>
      <c r="AK6" s="18" t="str">
        <f t="shared" si="3"/>
        <v>Hsp_18_1</v>
      </c>
      <c r="AL6" s="18" t="str">
        <f t="shared" si="0"/>
        <v>Igfr_19_1</v>
      </c>
      <c r="AM6" s="18" t="str">
        <f t="shared" si="0"/>
        <v>Igfr_20_1</v>
      </c>
      <c r="AN6" s="18" t="str">
        <f t="shared" si="0"/>
        <v>Igfr_21_1</v>
      </c>
      <c r="AO6" s="18" t="str">
        <f t="shared" si="0"/>
        <v>Igfr_22_1</v>
      </c>
      <c r="AP6" s="18" t="str">
        <f t="shared" si="0"/>
        <v>Igfr_23_1</v>
      </c>
      <c r="AQ6" s="18" t="str">
        <f t="shared" si="0"/>
        <v>Igfr_24_1</v>
      </c>
      <c r="AR6" s="18" t="str">
        <f>CONCATENATE($C1,AR2,$B3)</f>
        <v>Hsp_19_1</v>
      </c>
      <c r="AS6" s="18" t="str">
        <f t="shared" ref="AS6:AW6" si="4">CONCATENATE($C1,AS2,$B3)</f>
        <v>Hsp_20_1</v>
      </c>
      <c r="AT6" s="18" t="str">
        <f t="shared" si="4"/>
        <v>Hsp_21_1</v>
      </c>
      <c r="AU6" s="18" t="str">
        <f t="shared" si="4"/>
        <v>Hsp_22_1</v>
      </c>
      <c r="AV6" s="18" t="str">
        <f t="shared" si="4"/>
        <v>Hsp_23_1</v>
      </c>
      <c r="AW6" s="18" t="str">
        <f t="shared" si="4"/>
        <v>Hsp_24_1</v>
      </c>
      <c r="AX6" s="18" t="str">
        <f t="shared" si="0"/>
        <v>Igfr_25_1</v>
      </c>
      <c r="AY6" s="18" t="str">
        <f t="shared" si="0"/>
        <v>Igfr_26_1</v>
      </c>
      <c r="AZ6" s="18" t="str">
        <f t="shared" si="0"/>
        <v>Igfr_27_1</v>
      </c>
      <c r="BA6" s="18" t="str">
        <f t="shared" si="0"/>
        <v>Igfr_28_1</v>
      </c>
      <c r="BB6" s="18" t="str">
        <f t="shared" si="0"/>
        <v>Igfr_29_1</v>
      </c>
      <c r="BC6" s="18" t="str">
        <f t="shared" si="0"/>
        <v>Igfr_30_1</v>
      </c>
      <c r="BD6" s="18" t="str">
        <f>CONCATENATE($C1,BD2,$B3)</f>
        <v>Hsp_25_1</v>
      </c>
      <c r="BE6" s="18" t="str">
        <f t="shared" ref="BE6:BI6" si="5">CONCATENATE($C1,BE2,$B3)</f>
        <v>Hsp_26_1</v>
      </c>
      <c r="BF6" s="18" t="str">
        <f t="shared" si="5"/>
        <v>Hsp_27_1</v>
      </c>
      <c r="BG6" s="18" t="str">
        <f t="shared" si="5"/>
        <v>Hsp_28_1</v>
      </c>
      <c r="BH6" s="18" t="str">
        <f t="shared" si="5"/>
        <v>Hsp_29_1</v>
      </c>
      <c r="BI6" s="18" t="str">
        <f t="shared" si="5"/>
        <v>Hsp_30_1</v>
      </c>
      <c r="BJ6" s="18" t="str">
        <f t="shared" si="0"/>
        <v>Igfr_31_1</v>
      </c>
      <c r="BK6" s="18" t="str">
        <f t="shared" si="0"/>
        <v>Igfr_32_1</v>
      </c>
      <c r="BL6" s="18" t="str">
        <f t="shared" si="0"/>
        <v>Igfr_33_1</v>
      </c>
      <c r="BM6" s="18" t="str">
        <f t="shared" si="0"/>
        <v>Igfr_34_1</v>
      </c>
      <c r="BN6" s="18" t="str">
        <f t="shared" si="0"/>
        <v>Igfr_35_1</v>
      </c>
      <c r="BO6" s="18" t="str">
        <f t="shared" ref="BO6:CK6" si="6">CONCATENATE($B1,BO2,$B3)</f>
        <v>Igfr_36_1</v>
      </c>
      <c r="BP6" s="18" t="str">
        <f>CONCATENATE($C1,BP2,$B3)</f>
        <v>Hsp_31_1</v>
      </c>
      <c r="BQ6" s="18" t="str">
        <f t="shared" ref="BQ6:BU6" si="7">CONCATENATE($C1,BQ2,$B3)</f>
        <v>Hsp_32_1</v>
      </c>
      <c r="BR6" s="18" t="str">
        <f t="shared" si="7"/>
        <v>Hsp_33_1</v>
      </c>
      <c r="BS6" s="18" t="str">
        <f t="shared" si="7"/>
        <v>Hsp_34_1</v>
      </c>
      <c r="BT6" s="18" t="str">
        <f t="shared" si="7"/>
        <v>Hsp_35_1</v>
      </c>
      <c r="BU6" s="18" t="str">
        <f t="shared" si="7"/>
        <v>Hsp_36_1</v>
      </c>
      <c r="BV6" s="18" t="str">
        <f t="shared" si="6"/>
        <v>Igfr_37_1</v>
      </c>
      <c r="BW6" s="18" t="str">
        <f t="shared" si="6"/>
        <v>Igfr_38_1</v>
      </c>
      <c r="BX6" s="18" t="str">
        <f t="shared" si="6"/>
        <v>Igfr_39_1</v>
      </c>
      <c r="BY6" s="18" t="str">
        <f t="shared" si="6"/>
        <v>Igfr_40_1</v>
      </c>
      <c r="BZ6" s="18" t="str">
        <f t="shared" si="6"/>
        <v>Igfr_41_1</v>
      </c>
      <c r="CA6" s="18" t="str">
        <f t="shared" si="6"/>
        <v>Igfr_42_1</v>
      </c>
      <c r="CB6" s="18" t="str">
        <f>CONCATENATE($C1,CB2,$B3)</f>
        <v>Hsp_37_1</v>
      </c>
      <c r="CC6" s="18" t="str">
        <f t="shared" ref="CC6:CG6" si="8">CONCATENATE($C1,CC2,$B3)</f>
        <v>Hsp_38_1</v>
      </c>
      <c r="CD6" s="18" t="str">
        <f t="shared" si="8"/>
        <v>Hsp_39_1</v>
      </c>
      <c r="CE6" s="18" t="str">
        <f t="shared" si="8"/>
        <v>Hsp_40_1</v>
      </c>
      <c r="CF6" s="18" t="str">
        <f t="shared" si="8"/>
        <v>Hsp_41_1</v>
      </c>
      <c r="CG6" s="18" t="str">
        <f t="shared" si="8"/>
        <v>Hsp_42_1</v>
      </c>
      <c r="CH6" s="18" t="str">
        <f t="shared" si="6"/>
        <v>Igfr_43_1</v>
      </c>
      <c r="CI6" s="18" t="str">
        <f t="shared" si="6"/>
        <v>Igfr_44_1</v>
      </c>
      <c r="CJ6" s="18" t="str">
        <f t="shared" si="6"/>
        <v>Igfr_x_1</v>
      </c>
      <c r="CK6" s="18" t="str">
        <f t="shared" si="6"/>
        <v>Igfr_0_1</v>
      </c>
      <c r="CL6" s="18" t="str">
        <f>CONCATENATE($C1,CL2,$B3)</f>
        <v>Hsp_43_1</v>
      </c>
      <c r="CM6" s="18" t="str">
        <f t="shared" ref="CM6:CO6" si="9">CONCATENATE($C1,CM2,$B3)</f>
        <v>Hsp_44_1</v>
      </c>
      <c r="CN6" s="18" t="str">
        <f t="shared" si="9"/>
        <v>Hsp_x_1</v>
      </c>
      <c r="CO6" s="18" t="str">
        <f t="shared" si="9"/>
        <v>Hsp_0_1</v>
      </c>
    </row>
    <row r="7" spans="1:93" ht="15" customHeight="1" x14ac:dyDescent="0.25">
      <c r="A7" s="17">
        <v>1</v>
      </c>
      <c r="B7" s="18">
        <v>2685.16654136641</v>
      </c>
      <c r="C7" s="18">
        <v>2663.4787088005</v>
      </c>
      <c r="D7" s="18">
        <v>2644.1208965155602</v>
      </c>
      <c r="E7" s="18">
        <v>2685.0819295034698</v>
      </c>
      <c r="F7" s="18">
        <v>2628.9932655808998</v>
      </c>
      <c r="G7" s="18">
        <v>2606.61257467626</v>
      </c>
      <c r="H7" s="18">
        <v>2615.79359744779</v>
      </c>
      <c r="I7" s="18">
        <v>2607.5082788734098</v>
      </c>
      <c r="J7" s="18">
        <v>2702.5838810128198</v>
      </c>
      <c r="K7" s="18">
        <v>2688.6205132165901</v>
      </c>
      <c r="L7" s="18">
        <v>2659.3423695726801</v>
      </c>
      <c r="M7" s="18">
        <v>2603.00238138235</v>
      </c>
      <c r="N7" s="18">
        <v>2664.8205039755499</v>
      </c>
      <c r="O7" s="18">
        <v>2737.5236421951099</v>
      </c>
      <c r="P7" s="18">
        <v>2706.9448151965198</v>
      </c>
      <c r="Q7" s="18">
        <v>2765.7379661258401</v>
      </c>
      <c r="R7" s="18">
        <v>2661.20269658806</v>
      </c>
      <c r="S7" s="18">
        <v>2776.8448761435202</v>
      </c>
      <c r="T7" s="18">
        <v>2594.7028921183901</v>
      </c>
      <c r="U7" s="18">
        <v>2636.6127120981701</v>
      </c>
      <c r="V7" s="18">
        <v>2691.5963298031502</v>
      </c>
      <c r="W7" s="18">
        <v>2724.4088410821701</v>
      </c>
      <c r="X7" s="18">
        <v>2679.2421978822299</v>
      </c>
      <c r="Y7" s="18">
        <v>2631.51987734868</v>
      </c>
      <c r="Z7" s="18">
        <v>2752.9666166809802</v>
      </c>
      <c r="AA7" s="18">
        <v>2847.62033133246</v>
      </c>
      <c r="AB7" s="18">
        <v>2813.85595146688</v>
      </c>
      <c r="AC7" s="18">
        <v>2817.5411206059198</v>
      </c>
      <c r="AD7" s="18">
        <v>2635.4994537878001</v>
      </c>
      <c r="AE7" s="18">
        <v>2687.4512786942</v>
      </c>
      <c r="AF7" s="18">
        <v>2752.7981124462999</v>
      </c>
      <c r="AG7" s="18">
        <v>2681.9677681011399</v>
      </c>
      <c r="AH7" s="18">
        <v>2853.0928513359199</v>
      </c>
      <c r="AI7" s="18">
        <v>2667.2008290695298</v>
      </c>
      <c r="AJ7" s="18">
        <v>2690.4302389944401</v>
      </c>
      <c r="AK7" s="18">
        <v>2685.1369281734201</v>
      </c>
      <c r="AL7" s="18">
        <v>2744.2440564240301</v>
      </c>
      <c r="AM7" s="18">
        <v>2871.60984363539</v>
      </c>
      <c r="AN7" s="18">
        <v>2839.3077155404399</v>
      </c>
      <c r="AO7" s="18">
        <v>2988.7482921785499</v>
      </c>
      <c r="AP7" s="18">
        <v>2662.7666838254499</v>
      </c>
      <c r="AQ7" s="18">
        <v>2640.4655867767001</v>
      </c>
      <c r="AR7" s="18">
        <v>2649.8701588703202</v>
      </c>
      <c r="AS7" s="18">
        <v>2647.4182783165602</v>
      </c>
      <c r="AT7" s="18">
        <v>2713.8494852870399</v>
      </c>
      <c r="AU7" s="18">
        <v>2793.41418600203</v>
      </c>
      <c r="AV7" s="18">
        <v>2712.0411262849998</v>
      </c>
      <c r="AW7" s="18">
        <v>2698.0847218783701</v>
      </c>
      <c r="AX7" s="18">
        <v>2715.8471993088401</v>
      </c>
      <c r="AY7" s="18">
        <v>2862.5184286735498</v>
      </c>
      <c r="AZ7" s="18">
        <v>2820.6805760973298</v>
      </c>
      <c r="BA7" s="18">
        <v>2834.07123607524</v>
      </c>
      <c r="BB7" s="18">
        <v>2730.29042428293</v>
      </c>
      <c r="BC7" s="18">
        <v>2745.6575371097401</v>
      </c>
      <c r="BD7" s="18">
        <v>2725.0193381603299</v>
      </c>
      <c r="BE7" s="18">
        <v>2684.63178911052</v>
      </c>
      <c r="BF7" s="18">
        <v>2805.4646053977299</v>
      </c>
      <c r="BG7" s="18">
        <v>2759.6438254591999</v>
      </c>
      <c r="BH7" s="18">
        <v>2723.05092750739</v>
      </c>
      <c r="BI7" s="18">
        <v>2722.2098300786001</v>
      </c>
      <c r="BJ7" s="18">
        <v>2669.39902544505</v>
      </c>
      <c r="BK7" s="18">
        <v>2777.0281238237299</v>
      </c>
      <c r="BL7" s="18">
        <v>2767.4115372361898</v>
      </c>
      <c r="BM7" s="18">
        <v>2748.8336645262202</v>
      </c>
      <c r="BN7" s="18">
        <v>2824.5651152709002</v>
      </c>
      <c r="BO7" s="18">
        <v>2786.1458258036801</v>
      </c>
      <c r="BP7" s="18">
        <v>2693.71224785092</v>
      </c>
      <c r="BQ7" s="18">
        <v>2694.5222416768302</v>
      </c>
      <c r="BR7" s="18">
        <v>2768.26677651707</v>
      </c>
      <c r="BS7" s="18">
        <v>2802.4706127762602</v>
      </c>
      <c r="BT7" s="18">
        <v>2854.9214704669998</v>
      </c>
      <c r="BU7" s="18">
        <v>2749.40995620991</v>
      </c>
      <c r="BV7" s="18">
        <v>2684.0516293918899</v>
      </c>
      <c r="BW7" s="18">
        <v>2757.4917745238499</v>
      </c>
      <c r="BX7" s="18">
        <v>2707.5798714346702</v>
      </c>
      <c r="BY7" s="18">
        <v>2772.7358160276199</v>
      </c>
      <c r="BZ7" s="18">
        <v>2735.5645370767602</v>
      </c>
      <c r="CA7" s="18">
        <v>2726.9745435126301</v>
      </c>
      <c r="CB7" s="18">
        <v>2786.9713552824701</v>
      </c>
      <c r="CC7" s="18">
        <v>2811.4339540006099</v>
      </c>
      <c r="CD7" s="18">
        <v>2763.8879291900398</v>
      </c>
      <c r="CE7" s="18">
        <v>2783.6933879519802</v>
      </c>
      <c r="CF7" s="18">
        <v>2761.6034549286701</v>
      </c>
      <c r="CG7" s="18">
        <v>2736.4331583831799</v>
      </c>
      <c r="CH7" s="18">
        <v>2667.3825506541498</v>
      </c>
      <c r="CI7" s="18">
        <v>2711.1618269010701</v>
      </c>
      <c r="CJ7" s="18">
        <v>2729.99241090243</v>
      </c>
      <c r="CK7" s="18">
        <v>2865.32537237418</v>
      </c>
      <c r="CL7" s="18">
        <v>2701.1674798848298</v>
      </c>
      <c r="CM7" s="18">
        <v>2668.4753859214702</v>
      </c>
      <c r="CN7" s="18">
        <v>2755.1592314692998</v>
      </c>
      <c r="CO7" s="18">
        <v>2747.1260677437199</v>
      </c>
    </row>
    <row r="8" spans="1:93" ht="15" customHeight="1" x14ac:dyDescent="0.25">
      <c r="A8" s="17">
        <v>2</v>
      </c>
      <c r="B8" s="18">
        <v>2715.1505937124498</v>
      </c>
      <c r="C8" s="18">
        <v>2701.5744804552601</v>
      </c>
      <c r="D8" s="18">
        <v>2674.5347164268901</v>
      </c>
      <c r="E8" s="18">
        <v>2717.8900138426002</v>
      </c>
      <c r="F8" s="18">
        <v>2655.5988328856502</v>
      </c>
      <c r="G8" s="18">
        <v>2628.3232520031802</v>
      </c>
      <c r="H8" s="18">
        <v>2640.78213758119</v>
      </c>
      <c r="I8" s="18">
        <v>2628.1844829188099</v>
      </c>
      <c r="J8" s="18">
        <v>2727.3620760461699</v>
      </c>
      <c r="K8" s="18">
        <v>2718.8951101351399</v>
      </c>
      <c r="L8" s="18">
        <v>2687.8250302855899</v>
      </c>
      <c r="M8" s="18">
        <v>2629.7266046221298</v>
      </c>
      <c r="N8" s="18">
        <v>2690.9952426844002</v>
      </c>
      <c r="O8" s="18">
        <v>2756.2517493090099</v>
      </c>
      <c r="P8" s="18">
        <v>2719.0963585230002</v>
      </c>
      <c r="Q8" s="18">
        <v>2782.0539859168898</v>
      </c>
      <c r="R8" s="18">
        <v>2669.7990102583099</v>
      </c>
      <c r="S8" s="18">
        <v>2801.78295020931</v>
      </c>
      <c r="T8" s="18">
        <v>2609.59205518097</v>
      </c>
      <c r="U8" s="18">
        <v>2648.9755572068502</v>
      </c>
      <c r="V8" s="18">
        <v>2706.4791122000302</v>
      </c>
      <c r="W8" s="18">
        <v>2739.6476919618699</v>
      </c>
      <c r="X8" s="18">
        <v>2695.9351111494798</v>
      </c>
      <c r="Y8" s="18">
        <v>2657.2444227174701</v>
      </c>
      <c r="Z8" s="18">
        <v>2781.9991424197201</v>
      </c>
      <c r="AA8" s="18">
        <v>2869.52641141495</v>
      </c>
      <c r="AB8" s="18">
        <v>2835.8300956473199</v>
      </c>
      <c r="AC8" s="18">
        <v>2852.1847250414899</v>
      </c>
      <c r="AD8" s="18">
        <v>2652.1872728481299</v>
      </c>
      <c r="AE8" s="18">
        <v>2703.70697879217</v>
      </c>
      <c r="AF8" s="18">
        <v>2763.1575617867402</v>
      </c>
      <c r="AG8" s="18">
        <v>2694.43662055399</v>
      </c>
      <c r="AH8" s="18">
        <v>2864.1791616005798</v>
      </c>
      <c r="AI8" s="18">
        <v>2682.6494128546901</v>
      </c>
      <c r="AJ8" s="18">
        <v>2700.30328203519</v>
      </c>
      <c r="AK8" s="18">
        <v>2708.16373707718</v>
      </c>
      <c r="AL8" s="18">
        <v>2769.4474297892002</v>
      </c>
      <c r="AM8" s="18">
        <v>2888.91626525733</v>
      </c>
      <c r="AN8" s="18">
        <v>2853.9798135542201</v>
      </c>
      <c r="AO8" s="18">
        <v>3006.3808896462401</v>
      </c>
      <c r="AP8" s="18">
        <v>2675.9482904382298</v>
      </c>
      <c r="AQ8" s="18">
        <v>2652.3245995806601</v>
      </c>
      <c r="AR8" s="18">
        <v>2660.91412298658</v>
      </c>
      <c r="AS8" s="18">
        <v>2651.9499740102601</v>
      </c>
      <c r="AT8" s="18">
        <v>2724.6695798533201</v>
      </c>
      <c r="AU8" s="18">
        <v>2804.0110035022699</v>
      </c>
      <c r="AV8" s="18">
        <v>2724.1442184461698</v>
      </c>
      <c r="AW8" s="18">
        <v>2720.4658676587001</v>
      </c>
      <c r="AX8" s="18">
        <v>2739.5320240997798</v>
      </c>
      <c r="AY8" s="18">
        <v>2876.4627135588598</v>
      </c>
      <c r="AZ8" s="18">
        <v>2843.60670429331</v>
      </c>
      <c r="BA8" s="18">
        <v>2846.3918471840998</v>
      </c>
      <c r="BB8" s="18">
        <v>2738.4440676246199</v>
      </c>
      <c r="BC8" s="18">
        <v>2756.4950834568199</v>
      </c>
      <c r="BD8" s="18">
        <v>2733.8773808685501</v>
      </c>
      <c r="BE8" s="18">
        <v>2699.7880171464699</v>
      </c>
      <c r="BF8" s="18">
        <v>2817.8551762683201</v>
      </c>
      <c r="BG8" s="18">
        <v>2771.6762401582901</v>
      </c>
      <c r="BH8" s="18">
        <v>2733.8836427767501</v>
      </c>
      <c r="BI8" s="18">
        <v>2742.6533958413602</v>
      </c>
      <c r="BJ8" s="18">
        <v>2686.5685200703101</v>
      </c>
      <c r="BK8" s="18">
        <v>2787.7384436379698</v>
      </c>
      <c r="BL8" s="18">
        <v>2780.8489774125301</v>
      </c>
      <c r="BM8" s="18">
        <v>2751.3191023838499</v>
      </c>
      <c r="BN8" s="18">
        <v>2834.1395709307899</v>
      </c>
      <c r="BO8" s="18">
        <v>2800.0879842281101</v>
      </c>
      <c r="BP8" s="18">
        <v>2699.8502451754098</v>
      </c>
      <c r="BQ8" s="18">
        <v>2705.6426792383099</v>
      </c>
      <c r="BR8" s="18">
        <v>2781.6103560861802</v>
      </c>
      <c r="BS8" s="18">
        <v>2822.9051824489902</v>
      </c>
      <c r="BT8" s="18">
        <v>2863.1918679963601</v>
      </c>
      <c r="BU8" s="18">
        <v>2766.3719684809198</v>
      </c>
      <c r="BV8" s="18">
        <v>2708.4567748038999</v>
      </c>
      <c r="BW8" s="18">
        <v>2761.9373664361001</v>
      </c>
      <c r="BX8" s="18">
        <v>2720.6173828497799</v>
      </c>
      <c r="BY8" s="18">
        <v>2781.86055639403</v>
      </c>
      <c r="BZ8" s="18">
        <v>2743.9819572935398</v>
      </c>
      <c r="CA8" s="18">
        <v>2740.9814317607202</v>
      </c>
      <c r="CB8" s="18">
        <v>2792.39530387792</v>
      </c>
      <c r="CC8" s="18">
        <v>2821.4682565744301</v>
      </c>
      <c r="CD8" s="18">
        <v>2775.4283061113601</v>
      </c>
      <c r="CE8" s="18">
        <v>2788.9257156676099</v>
      </c>
      <c r="CF8" s="18">
        <v>2769.3266525026602</v>
      </c>
      <c r="CG8" s="18">
        <v>2749.1920196566498</v>
      </c>
      <c r="CH8" s="18">
        <v>2683.3199997811098</v>
      </c>
      <c r="CI8" s="18">
        <v>2721.5514141941298</v>
      </c>
      <c r="CJ8" s="18">
        <v>2737.2579630298701</v>
      </c>
      <c r="CK8" s="18">
        <v>2881.3676644664802</v>
      </c>
      <c r="CL8" s="18">
        <v>2707.7145890365</v>
      </c>
      <c r="CM8" s="18">
        <v>2673.4306826337502</v>
      </c>
      <c r="CN8" s="18">
        <v>2759.2577455318701</v>
      </c>
      <c r="CO8" s="18">
        <v>2753.4202927791098</v>
      </c>
    </row>
    <row r="9" spans="1:93" ht="15" customHeight="1" x14ac:dyDescent="0.25">
      <c r="A9" s="17">
        <v>3</v>
      </c>
      <c r="B9" s="18">
        <v>2724.1258119099398</v>
      </c>
      <c r="C9" s="18">
        <v>2702.6620501367802</v>
      </c>
      <c r="D9" s="18">
        <v>2680.0476100757501</v>
      </c>
      <c r="E9" s="18">
        <v>2724.5674912837699</v>
      </c>
      <c r="F9" s="18">
        <v>2666.4711511303799</v>
      </c>
      <c r="G9" s="18">
        <v>2631.6812576857801</v>
      </c>
      <c r="H9" s="18">
        <v>2645.2805470141502</v>
      </c>
      <c r="I9" s="18">
        <v>2633.1063234122798</v>
      </c>
      <c r="J9" s="18">
        <v>2731.8054465947598</v>
      </c>
      <c r="K9" s="18">
        <v>2724.25959234109</v>
      </c>
      <c r="L9" s="18">
        <v>2692.6226890749899</v>
      </c>
      <c r="M9" s="18">
        <v>2639.5090584712102</v>
      </c>
      <c r="N9" s="18">
        <v>2697.9766261670802</v>
      </c>
      <c r="O9" s="18">
        <v>2761.5348614934201</v>
      </c>
      <c r="P9" s="18">
        <v>2721.6774569601898</v>
      </c>
      <c r="Q9" s="18">
        <v>2787.861709367</v>
      </c>
      <c r="R9" s="18">
        <v>2676.09009623062</v>
      </c>
      <c r="S9" s="18">
        <v>2811.9851937722101</v>
      </c>
      <c r="T9" s="18">
        <v>2614.2933013095599</v>
      </c>
      <c r="U9" s="18">
        <v>2646.0109068431898</v>
      </c>
      <c r="V9" s="18">
        <v>2710.41010764461</v>
      </c>
      <c r="W9" s="18">
        <v>2743.9181431110301</v>
      </c>
      <c r="X9" s="18">
        <v>2696.7471937091</v>
      </c>
      <c r="Y9" s="18">
        <v>2664.30840985444</v>
      </c>
      <c r="Z9" s="18">
        <v>2783.59300923811</v>
      </c>
      <c r="AA9" s="18">
        <v>2874.2785718427899</v>
      </c>
      <c r="AB9" s="18">
        <v>2840.4228776967602</v>
      </c>
      <c r="AC9" s="18">
        <v>2860.26568279397</v>
      </c>
      <c r="AD9" s="18">
        <v>2655.7284556695899</v>
      </c>
      <c r="AE9" s="18">
        <v>2707.2446935269099</v>
      </c>
      <c r="AF9" s="18">
        <v>2766.4568530847801</v>
      </c>
      <c r="AG9" s="18">
        <v>2698.8174686348302</v>
      </c>
      <c r="AH9" s="18">
        <v>2868.9853422021602</v>
      </c>
      <c r="AI9" s="18">
        <v>2683.8021256146098</v>
      </c>
      <c r="AJ9" s="18">
        <v>2704.5089295237599</v>
      </c>
      <c r="AK9" s="18">
        <v>2712.1226710744399</v>
      </c>
      <c r="AL9" s="18">
        <v>2771.7584366651699</v>
      </c>
      <c r="AM9" s="18">
        <v>2892.1002139756001</v>
      </c>
      <c r="AN9" s="18">
        <v>2859.0597455049701</v>
      </c>
      <c r="AO9" s="18">
        <v>3010.4661984064001</v>
      </c>
      <c r="AP9" s="18">
        <v>2681.2089817107899</v>
      </c>
      <c r="AQ9" s="18">
        <v>2650.1640738462702</v>
      </c>
      <c r="AR9" s="18">
        <v>2662.2904273771401</v>
      </c>
      <c r="AS9" s="18">
        <v>2650.5431654255699</v>
      </c>
      <c r="AT9" s="18">
        <v>2731.0051601173</v>
      </c>
      <c r="AU9" s="18">
        <v>2807.87762061587</v>
      </c>
      <c r="AV9" s="18">
        <v>2725.2189681211598</v>
      </c>
      <c r="AW9" s="18">
        <v>2720.9258367653001</v>
      </c>
      <c r="AX9" s="18">
        <v>2743.9837044319202</v>
      </c>
      <c r="AY9" s="18">
        <v>2885.8096101187998</v>
      </c>
      <c r="AZ9" s="18">
        <v>2847.83051085425</v>
      </c>
      <c r="BA9" s="18">
        <v>2847.1095476753499</v>
      </c>
      <c r="BB9" s="18">
        <v>2740.3661448779299</v>
      </c>
      <c r="BC9" s="18">
        <v>2764.9575881989199</v>
      </c>
      <c r="BD9" s="18">
        <v>2735.65618211018</v>
      </c>
      <c r="BE9" s="18">
        <v>2700.01347093812</v>
      </c>
      <c r="BF9" s="18">
        <v>2817.0371095345999</v>
      </c>
      <c r="BG9" s="18">
        <v>2769.7082720646299</v>
      </c>
      <c r="BH9" s="18">
        <v>2734.8073902036799</v>
      </c>
      <c r="BI9" s="18">
        <v>2747.2266957781198</v>
      </c>
      <c r="BJ9" s="18">
        <v>2690.2129111455902</v>
      </c>
      <c r="BK9" s="18">
        <v>2796.2313583779701</v>
      </c>
      <c r="BL9" s="18">
        <v>2780.2776835936702</v>
      </c>
      <c r="BM9" s="18">
        <v>2751.1831592195399</v>
      </c>
      <c r="BN9" s="18">
        <v>2842.0136597639798</v>
      </c>
      <c r="BO9" s="18">
        <v>2805.0825816535098</v>
      </c>
      <c r="BP9" s="18">
        <v>2705.1714883346299</v>
      </c>
      <c r="BQ9" s="18">
        <v>2709.0965861883401</v>
      </c>
      <c r="BR9" s="18">
        <v>2779.0665643959001</v>
      </c>
      <c r="BS9" s="18">
        <v>2826.7106686519201</v>
      </c>
      <c r="BT9" s="18">
        <v>2851.9042516424302</v>
      </c>
      <c r="BU9" s="18">
        <v>2767.7969196941499</v>
      </c>
      <c r="BV9" s="18">
        <v>2705.7366104980701</v>
      </c>
      <c r="BW9" s="18">
        <v>2763.8652784770902</v>
      </c>
      <c r="BX9" s="18">
        <v>2728.7562909718799</v>
      </c>
      <c r="BY9" s="18">
        <v>2789.3735003912798</v>
      </c>
      <c r="BZ9" s="18">
        <v>2742.0383623246398</v>
      </c>
      <c r="CA9" s="18">
        <v>2739.8127019250701</v>
      </c>
      <c r="CB9" s="18">
        <v>2790.3486684003901</v>
      </c>
      <c r="CC9" s="18">
        <v>2820.8987897001298</v>
      </c>
      <c r="CD9" s="18">
        <v>2775.5639852020299</v>
      </c>
      <c r="CE9" s="18">
        <v>2789.0008838532599</v>
      </c>
      <c r="CF9" s="18">
        <v>2768.0646938533901</v>
      </c>
      <c r="CG9" s="18">
        <v>2745.85625577674</v>
      </c>
      <c r="CH9" s="18">
        <v>2685.7425876725201</v>
      </c>
      <c r="CI9" s="18">
        <v>2727.0006453856299</v>
      </c>
      <c r="CJ9" s="18">
        <v>2737.10045201204</v>
      </c>
      <c r="CK9" s="18">
        <v>2875.7768428971799</v>
      </c>
      <c r="CL9" s="18">
        <v>2705.9837414101798</v>
      </c>
      <c r="CM9" s="18">
        <v>2676.52572635248</v>
      </c>
      <c r="CN9" s="18">
        <v>2756.5603015268898</v>
      </c>
      <c r="CO9" s="18">
        <v>2745.8133059685001</v>
      </c>
    </row>
    <row r="10" spans="1:93" ht="15" customHeight="1" x14ac:dyDescent="0.25">
      <c r="A10" s="17">
        <v>4</v>
      </c>
      <c r="B10" s="18">
        <v>2730.8815703509999</v>
      </c>
      <c r="C10" s="18">
        <v>2707.8276523613399</v>
      </c>
      <c r="D10" s="18">
        <v>2684.40253883989</v>
      </c>
      <c r="E10" s="18">
        <v>2726.4435798469099</v>
      </c>
      <c r="F10" s="18">
        <v>2667.78538212686</v>
      </c>
      <c r="G10" s="18">
        <v>2636.0729837316799</v>
      </c>
      <c r="H10" s="18">
        <v>2649.3491917697502</v>
      </c>
      <c r="I10" s="18">
        <v>2633.8630207483402</v>
      </c>
      <c r="J10" s="18">
        <v>2736.8881274770602</v>
      </c>
      <c r="K10" s="18">
        <v>2728.3738258204899</v>
      </c>
      <c r="L10" s="18">
        <v>2695.6072236918199</v>
      </c>
      <c r="M10" s="18">
        <v>2644.6891991748398</v>
      </c>
      <c r="N10" s="18">
        <v>2699.3023094090199</v>
      </c>
      <c r="O10" s="18">
        <v>2759.3492595491198</v>
      </c>
      <c r="P10" s="18">
        <v>2720.9650072757299</v>
      </c>
      <c r="Q10" s="18">
        <v>2790.9833788147598</v>
      </c>
      <c r="R10" s="18">
        <v>2676.3861973103499</v>
      </c>
      <c r="S10" s="18">
        <v>2820.5082707520301</v>
      </c>
      <c r="T10" s="18">
        <v>2619.0591697887498</v>
      </c>
      <c r="U10" s="18">
        <v>2648.0961632625699</v>
      </c>
      <c r="V10" s="18">
        <v>2713.1616303350702</v>
      </c>
      <c r="W10" s="18">
        <v>2748.1570572312198</v>
      </c>
      <c r="X10" s="18">
        <v>2695.7508818838401</v>
      </c>
      <c r="Y10" s="18">
        <v>2666.1930721763401</v>
      </c>
      <c r="Z10" s="18">
        <v>2789.3185545677502</v>
      </c>
      <c r="AA10" s="18">
        <v>2878.44752916674</v>
      </c>
      <c r="AB10" s="18">
        <v>2846.5478823193798</v>
      </c>
      <c r="AC10" s="18">
        <v>2869.3165616965598</v>
      </c>
      <c r="AD10" s="18">
        <v>2658.9638128184502</v>
      </c>
      <c r="AE10" s="18">
        <v>2709.5318831770401</v>
      </c>
      <c r="AF10" s="18">
        <v>2773.4586387224599</v>
      </c>
      <c r="AG10" s="18">
        <v>2700.1091929588601</v>
      </c>
      <c r="AH10" s="18">
        <v>2869.0861629996298</v>
      </c>
      <c r="AI10" s="18">
        <v>2687.6196273652599</v>
      </c>
      <c r="AJ10" s="18">
        <v>2709.6208258280599</v>
      </c>
      <c r="AK10" s="18">
        <v>2715.4290347510801</v>
      </c>
      <c r="AL10" s="18">
        <v>2775.9348708323801</v>
      </c>
      <c r="AM10" s="18">
        <v>2894.10082881985</v>
      </c>
      <c r="AN10" s="18">
        <v>2862.3111338216499</v>
      </c>
      <c r="AO10" s="18">
        <v>3015.3566093814402</v>
      </c>
      <c r="AP10" s="18">
        <v>2682.9627826775099</v>
      </c>
      <c r="AQ10" s="18">
        <v>2653.5768560813999</v>
      </c>
      <c r="AR10" s="18">
        <v>2664.7081771019898</v>
      </c>
      <c r="AS10" s="18">
        <v>2654.0410060190502</v>
      </c>
      <c r="AT10" s="18">
        <v>2736.5984147678801</v>
      </c>
      <c r="AU10" s="18">
        <v>2810.2316807454799</v>
      </c>
      <c r="AV10" s="18">
        <v>2731.5675542139702</v>
      </c>
      <c r="AW10" s="18">
        <v>2730.2275345554099</v>
      </c>
      <c r="AX10" s="18">
        <v>2746.1214482507798</v>
      </c>
      <c r="AY10" s="18">
        <v>2886.08028734649</v>
      </c>
      <c r="AZ10" s="18">
        <v>2852.0745233908801</v>
      </c>
      <c r="BA10" s="18">
        <v>2847.65111373532</v>
      </c>
      <c r="BB10" s="18">
        <v>2744.6683203869402</v>
      </c>
      <c r="BC10" s="18">
        <v>2767.8434617030198</v>
      </c>
      <c r="BD10" s="18">
        <v>2737.9466705232699</v>
      </c>
      <c r="BE10" s="18">
        <v>2704.50414589207</v>
      </c>
      <c r="BF10" s="18">
        <v>2824.0774055832999</v>
      </c>
      <c r="BG10" s="18">
        <v>2766.5008785086602</v>
      </c>
      <c r="BH10" s="18">
        <v>2737.1843384874601</v>
      </c>
      <c r="BI10" s="18">
        <v>2749.5573973370601</v>
      </c>
      <c r="BJ10" s="18">
        <v>2692.4675307971202</v>
      </c>
      <c r="BK10" s="18">
        <v>2798.7718687206002</v>
      </c>
      <c r="BL10" s="18">
        <v>2782.8670080792799</v>
      </c>
      <c r="BM10" s="18">
        <v>2754.2474458167699</v>
      </c>
      <c r="BN10" s="18">
        <v>2844.9200922577102</v>
      </c>
      <c r="BO10" s="18">
        <v>2800.4270298613001</v>
      </c>
      <c r="BP10" s="18">
        <v>2706.3481629641301</v>
      </c>
      <c r="BQ10" s="18">
        <v>2706.5449427021399</v>
      </c>
      <c r="BR10" s="18">
        <v>2779.15527073766</v>
      </c>
      <c r="BS10" s="18">
        <v>2833.6719818763499</v>
      </c>
      <c r="BT10" s="18">
        <v>2851.6475976741299</v>
      </c>
      <c r="BU10" s="18">
        <v>2769.7770416860899</v>
      </c>
      <c r="BV10" s="18">
        <v>2705.51074471015</v>
      </c>
      <c r="BW10" s="18">
        <v>2765.1327523152299</v>
      </c>
      <c r="BX10" s="18">
        <v>2729.0684372157002</v>
      </c>
      <c r="BY10" s="18">
        <v>2790.26013898571</v>
      </c>
      <c r="BZ10" s="18">
        <v>2744.07922599839</v>
      </c>
      <c r="CA10" s="18">
        <v>2739.5877421640998</v>
      </c>
      <c r="CB10" s="18">
        <v>2790.7695984448401</v>
      </c>
      <c r="CC10" s="18">
        <v>2818.8940077187399</v>
      </c>
      <c r="CD10" s="18">
        <v>2778.8671892392299</v>
      </c>
      <c r="CE10" s="18">
        <v>2790.0272771857399</v>
      </c>
      <c r="CF10" s="18">
        <v>2768.87373309033</v>
      </c>
      <c r="CG10" s="18">
        <v>2748.7678572596101</v>
      </c>
      <c r="CH10" s="18">
        <v>2689.4593973186102</v>
      </c>
      <c r="CI10" s="18">
        <v>2727.7441936813898</v>
      </c>
      <c r="CJ10" s="18">
        <v>2735.3264936862302</v>
      </c>
      <c r="CK10" s="18">
        <v>2884.1212899398301</v>
      </c>
      <c r="CL10" s="18">
        <v>2704.9032209807501</v>
      </c>
      <c r="CM10" s="18">
        <v>2677.6624227709399</v>
      </c>
      <c r="CN10" s="18">
        <v>2756.2175216867399</v>
      </c>
      <c r="CO10" s="18">
        <v>2741.0244651798398</v>
      </c>
    </row>
    <row r="11" spans="1:93" ht="15" customHeight="1" x14ac:dyDescent="0.25">
      <c r="A11" s="17">
        <v>5</v>
      </c>
      <c r="B11" s="18">
        <v>2735.0576015803199</v>
      </c>
      <c r="C11" s="18">
        <v>2714.1197106515601</v>
      </c>
      <c r="D11" s="18">
        <v>2686.3560397064398</v>
      </c>
      <c r="E11" s="18">
        <v>2724.8702823220501</v>
      </c>
      <c r="F11" s="18">
        <v>2665.9916130046699</v>
      </c>
      <c r="G11" s="18">
        <v>2639.4494623099199</v>
      </c>
      <c r="H11" s="18">
        <v>2648.8883826328802</v>
      </c>
      <c r="I11" s="18">
        <v>2641.4034518776598</v>
      </c>
      <c r="J11" s="18">
        <v>2737.7118171387901</v>
      </c>
      <c r="K11" s="18">
        <v>2726.9188954701899</v>
      </c>
      <c r="L11" s="18">
        <v>2699.2908950692599</v>
      </c>
      <c r="M11" s="18">
        <v>2647.3209046462498</v>
      </c>
      <c r="N11" s="18">
        <v>2705.4654402340102</v>
      </c>
      <c r="O11" s="18">
        <v>2760.3033276129199</v>
      </c>
      <c r="P11" s="18">
        <v>2718.6196165359602</v>
      </c>
      <c r="Q11" s="18">
        <v>2790.9518724731802</v>
      </c>
      <c r="R11" s="18">
        <v>2678.9406042648502</v>
      </c>
      <c r="S11" s="18">
        <v>2822.4454265516001</v>
      </c>
      <c r="T11" s="18">
        <v>2620.7169751830502</v>
      </c>
      <c r="U11" s="18">
        <v>2649.7910538427</v>
      </c>
      <c r="V11" s="18">
        <v>2714.7727549820702</v>
      </c>
      <c r="W11" s="18">
        <v>2749.2652465122701</v>
      </c>
      <c r="X11" s="18">
        <v>2697.7134789736901</v>
      </c>
      <c r="Y11" s="18">
        <v>2667.6983702705902</v>
      </c>
      <c r="Z11" s="18">
        <v>2783.9117872420102</v>
      </c>
      <c r="AA11" s="18">
        <v>2882.6321637426299</v>
      </c>
      <c r="AB11" s="18">
        <v>2847.91989947307</v>
      </c>
      <c r="AC11" s="18">
        <v>2872.3170900236901</v>
      </c>
      <c r="AD11" s="18">
        <v>2660.68497780505</v>
      </c>
      <c r="AE11" s="18">
        <v>2711.9764292482</v>
      </c>
      <c r="AF11" s="18">
        <v>2769.80633968146</v>
      </c>
      <c r="AG11" s="18">
        <v>2696.92439577286</v>
      </c>
      <c r="AH11" s="18">
        <v>2874.0586030159502</v>
      </c>
      <c r="AI11" s="18">
        <v>2685.7853495634599</v>
      </c>
      <c r="AJ11" s="18">
        <v>2708.0937883540601</v>
      </c>
      <c r="AK11" s="18">
        <v>2713.73731834419</v>
      </c>
      <c r="AL11" s="18">
        <v>2780.7040905812</v>
      </c>
      <c r="AM11" s="18">
        <v>2898.06172739566</v>
      </c>
      <c r="AN11" s="18">
        <v>2868.4515463039902</v>
      </c>
      <c r="AO11" s="18">
        <v>3017.9262841179402</v>
      </c>
      <c r="AP11" s="18">
        <v>2689.10866525336</v>
      </c>
      <c r="AQ11" s="18">
        <v>2655.0747059335399</v>
      </c>
      <c r="AR11" s="18">
        <v>2664.3139385384302</v>
      </c>
      <c r="AS11" s="18">
        <v>2657.8542744270098</v>
      </c>
      <c r="AT11" s="18">
        <v>2738.7365986028999</v>
      </c>
      <c r="AU11" s="18">
        <v>2809.7868611275799</v>
      </c>
      <c r="AV11" s="18">
        <v>2734.1650128769202</v>
      </c>
      <c r="AW11" s="18">
        <v>2730.2650922682101</v>
      </c>
      <c r="AX11" s="18">
        <v>2748.65037686093</v>
      </c>
      <c r="AY11" s="18">
        <v>2889.62511435237</v>
      </c>
      <c r="AZ11" s="18">
        <v>2857.4056653159901</v>
      </c>
      <c r="BA11" s="18">
        <v>2848.1364006902099</v>
      </c>
      <c r="BB11" s="18">
        <v>2747.4532120087501</v>
      </c>
      <c r="BC11" s="18">
        <v>2767.3740450589798</v>
      </c>
      <c r="BD11" s="18">
        <v>2738.53262911407</v>
      </c>
      <c r="BE11" s="18">
        <v>2703.6059494935498</v>
      </c>
      <c r="BF11" s="18">
        <v>2823.8824324602101</v>
      </c>
      <c r="BG11" s="18">
        <v>2769.26488527539</v>
      </c>
      <c r="BH11" s="18">
        <v>2733.8998224105299</v>
      </c>
      <c r="BI11" s="18">
        <v>2755.8902897509602</v>
      </c>
      <c r="BJ11" s="18">
        <v>2694.2723154146001</v>
      </c>
      <c r="BK11" s="18">
        <v>2801.2297449282</v>
      </c>
      <c r="BL11" s="18">
        <v>2785.2361187116298</v>
      </c>
      <c r="BM11" s="18">
        <v>2758.2923676329401</v>
      </c>
      <c r="BN11" s="18">
        <v>2838.53797547472</v>
      </c>
      <c r="BO11" s="18">
        <v>2803.8615196871601</v>
      </c>
      <c r="BP11" s="18">
        <v>2709.0747174554299</v>
      </c>
      <c r="BQ11" s="18">
        <v>2709.17342564398</v>
      </c>
      <c r="BR11" s="18">
        <v>2781.0810260887301</v>
      </c>
      <c r="BS11" s="18">
        <v>2834.6131595342799</v>
      </c>
      <c r="BT11" s="18">
        <v>2853.6522515582901</v>
      </c>
      <c r="BU11" s="18">
        <v>2771.13951674193</v>
      </c>
      <c r="BV11" s="18">
        <v>2708.0128496204502</v>
      </c>
      <c r="BW11" s="18">
        <v>2768.9973138853402</v>
      </c>
      <c r="BX11" s="18">
        <v>2729.6044709235698</v>
      </c>
      <c r="BY11" s="18">
        <v>2793.50227728855</v>
      </c>
      <c r="BZ11" s="18">
        <v>2745.8082637653401</v>
      </c>
      <c r="CA11" s="18">
        <v>2742.4044544073899</v>
      </c>
      <c r="CB11" s="18">
        <v>2795.94073337897</v>
      </c>
      <c r="CC11" s="18">
        <v>2821.4187433812299</v>
      </c>
      <c r="CD11" s="18">
        <v>2780.6807728487402</v>
      </c>
      <c r="CE11" s="18">
        <v>2793.0155608743198</v>
      </c>
      <c r="CF11" s="18">
        <v>2771.01645932468</v>
      </c>
      <c r="CG11" s="18">
        <v>2751.69009515276</v>
      </c>
      <c r="CH11" s="18">
        <v>2688.5153267292899</v>
      </c>
      <c r="CI11" s="18">
        <v>2728.2861700915</v>
      </c>
      <c r="CJ11" s="18">
        <v>2739.2331670682502</v>
      </c>
      <c r="CK11" s="18">
        <v>2881.3844246336798</v>
      </c>
      <c r="CL11" s="18">
        <v>2701.7003921672199</v>
      </c>
      <c r="CM11" s="18">
        <v>2680.93682892585</v>
      </c>
      <c r="CN11" s="18">
        <v>2760.5319512534702</v>
      </c>
      <c r="CO11" s="18">
        <v>2740.0325058994999</v>
      </c>
    </row>
    <row r="12" spans="1:93" ht="15" customHeight="1" x14ac:dyDescent="0.25">
      <c r="A12" s="17">
        <v>6</v>
      </c>
      <c r="B12" s="18">
        <v>2736.54412722402</v>
      </c>
      <c r="C12" s="18">
        <v>2715.6444843855302</v>
      </c>
      <c r="D12" s="18">
        <v>2685.0693232670401</v>
      </c>
      <c r="E12" s="18">
        <v>2731.5459158927702</v>
      </c>
      <c r="F12" s="18">
        <v>2673.0158072292802</v>
      </c>
      <c r="G12" s="18">
        <v>2641.1896757576301</v>
      </c>
      <c r="H12" s="18">
        <v>2650.4747010410902</v>
      </c>
      <c r="I12" s="18">
        <v>2642.2382102425099</v>
      </c>
      <c r="J12" s="18">
        <v>2738.9960218135402</v>
      </c>
      <c r="K12" s="18">
        <v>2731.5312658911898</v>
      </c>
      <c r="L12" s="18">
        <v>2701.8410460924201</v>
      </c>
      <c r="M12" s="18">
        <v>2648.8854323431901</v>
      </c>
      <c r="N12" s="18">
        <v>2703.6171901243001</v>
      </c>
      <c r="O12" s="18">
        <v>2763.8627919014698</v>
      </c>
      <c r="P12" s="18">
        <v>2720.9908684133502</v>
      </c>
      <c r="Q12" s="18">
        <v>2798.1228936827702</v>
      </c>
      <c r="R12" s="18">
        <v>2679.2519112452401</v>
      </c>
      <c r="S12" s="18">
        <v>2825.1867910113501</v>
      </c>
      <c r="T12" s="18">
        <v>2622.7786127385798</v>
      </c>
      <c r="U12" s="18">
        <v>2645.8603938983401</v>
      </c>
      <c r="V12" s="18">
        <v>2719.10647785424</v>
      </c>
      <c r="W12" s="18">
        <v>2746.1713023781899</v>
      </c>
      <c r="X12" s="18">
        <v>2697.7472178714502</v>
      </c>
      <c r="Y12" s="18">
        <v>2670.4479218810702</v>
      </c>
      <c r="Z12" s="18">
        <v>2792.5082866320199</v>
      </c>
      <c r="AA12" s="18">
        <v>2886.7233957681101</v>
      </c>
      <c r="AB12" s="18">
        <v>2852.46605292304</v>
      </c>
      <c r="AC12" s="18">
        <v>2876.0104307847701</v>
      </c>
      <c r="AD12" s="18">
        <v>2659.4736053964398</v>
      </c>
      <c r="AE12" s="18">
        <v>2710.40305942123</v>
      </c>
      <c r="AF12" s="18">
        <v>2771.1219052657898</v>
      </c>
      <c r="AG12" s="18">
        <v>2698.1196286815298</v>
      </c>
      <c r="AH12" s="18">
        <v>2876.4572504632001</v>
      </c>
      <c r="AI12" s="18">
        <v>2686.1988252257702</v>
      </c>
      <c r="AJ12" s="18">
        <v>2713.3215402812598</v>
      </c>
      <c r="AK12" s="18">
        <v>2716.01157093247</v>
      </c>
      <c r="AL12" s="18">
        <v>2783.31740539266</v>
      </c>
      <c r="AM12" s="18">
        <v>2902.74738006282</v>
      </c>
      <c r="AN12" s="18">
        <v>2869.4481362830002</v>
      </c>
      <c r="AO12" s="18">
        <v>3016.5473218348998</v>
      </c>
      <c r="AP12" s="18">
        <v>2687.3613522381402</v>
      </c>
      <c r="AQ12" s="18">
        <v>2658.6516864109599</v>
      </c>
      <c r="AR12" s="18">
        <v>2669.5403692990999</v>
      </c>
      <c r="AS12" s="18">
        <v>2659.4848181028001</v>
      </c>
      <c r="AT12" s="18">
        <v>2742.4386364933198</v>
      </c>
      <c r="AU12" s="18">
        <v>2808.9242740639802</v>
      </c>
      <c r="AV12" s="18">
        <v>2736.79751776898</v>
      </c>
      <c r="AW12" s="18">
        <v>2733.8878093282401</v>
      </c>
      <c r="AX12" s="18">
        <v>2751.1474695428901</v>
      </c>
      <c r="AY12" s="18">
        <v>2889.8929690933701</v>
      </c>
      <c r="AZ12" s="18">
        <v>2865.3466789904201</v>
      </c>
      <c r="BA12" s="18">
        <v>2850.7347111829099</v>
      </c>
      <c r="BB12" s="18">
        <v>2745.94476492085</v>
      </c>
      <c r="BC12" s="18">
        <v>2768.4642635335499</v>
      </c>
      <c r="BD12" s="18">
        <v>2740.9210430388198</v>
      </c>
      <c r="BE12" s="18">
        <v>2704.74204767944</v>
      </c>
      <c r="BF12" s="18">
        <v>2825.8425708965001</v>
      </c>
      <c r="BG12" s="18">
        <v>2768.2815180703001</v>
      </c>
      <c r="BH12" s="18">
        <v>2739.4486504900201</v>
      </c>
      <c r="BI12" s="18">
        <v>2754.8479450065802</v>
      </c>
      <c r="BJ12" s="18">
        <v>2700.9423755746702</v>
      </c>
      <c r="BK12" s="18">
        <v>2802.32300955962</v>
      </c>
      <c r="BL12" s="18">
        <v>2784.4248666081198</v>
      </c>
      <c r="BM12" s="18">
        <v>2756.62876183969</v>
      </c>
      <c r="BN12" s="18">
        <v>2844.8518322210598</v>
      </c>
      <c r="BO12" s="18">
        <v>2802.08848025205</v>
      </c>
      <c r="BP12" s="18">
        <v>2708.3347312660699</v>
      </c>
      <c r="BQ12" s="18">
        <v>2712.1244312808499</v>
      </c>
      <c r="BR12" s="18">
        <v>2786.8329722222302</v>
      </c>
      <c r="BS12" s="18">
        <v>2838.81677160254</v>
      </c>
      <c r="BT12" s="18">
        <v>2851.3915997440999</v>
      </c>
      <c r="BU12" s="18">
        <v>2767.8747705135202</v>
      </c>
      <c r="BV12" s="18">
        <v>2709.5646944107998</v>
      </c>
      <c r="BW12" s="18">
        <v>2770.69067812911</v>
      </c>
      <c r="BX12" s="18">
        <v>2737.0256511335401</v>
      </c>
      <c r="BY12" s="18">
        <v>2798.92174024517</v>
      </c>
      <c r="BZ12" s="18">
        <v>2745.9529623019298</v>
      </c>
      <c r="CA12" s="18">
        <v>2744.7048131952401</v>
      </c>
      <c r="CB12" s="18">
        <v>2791.7998602269099</v>
      </c>
      <c r="CC12" s="18">
        <v>2821.9773596790301</v>
      </c>
      <c r="CD12" s="18">
        <v>2784.2850137539399</v>
      </c>
      <c r="CE12" s="18">
        <v>2794.9986576011202</v>
      </c>
      <c r="CF12" s="18">
        <v>2769.09820152768</v>
      </c>
      <c r="CG12" s="18">
        <v>2752.6389890108098</v>
      </c>
      <c r="CH12" s="18">
        <v>2690.38850338269</v>
      </c>
      <c r="CI12" s="18">
        <v>2729.0019115623099</v>
      </c>
      <c r="CJ12" s="18">
        <v>2737.26883270903</v>
      </c>
      <c r="CK12" s="18">
        <v>2885.0750610832902</v>
      </c>
      <c r="CL12" s="18">
        <v>2700.1933673386102</v>
      </c>
      <c r="CM12" s="18">
        <v>2679.0537040344798</v>
      </c>
      <c r="CN12" s="18">
        <v>2755.2894874521999</v>
      </c>
      <c r="CO12" s="18">
        <v>2742.66791917522</v>
      </c>
    </row>
    <row r="13" spans="1:93" ht="15" customHeight="1" x14ac:dyDescent="0.25">
      <c r="A13" s="17">
        <v>7</v>
      </c>
      <c r="B13" s="18">
        <v>2738.4920387519301</v>
      </c>
      <c r="C13" s="18">
        <v>2717.44725463539</v>
      </c>
      <c r="D13" s="18">
        <v>2687.7522826737199</v>
      </c>
      <c r="E13" s="18">
        <v>2733.9168410665998</v>
      </c>
      <c r="F13" s="18">
        <v>2670.8010867682001</v>
      </c>
      <c r="G13" s="18">
        <v>2641.5236584405902</v>
      </c>
      <c r="H13" s="18">
        <v>2650.27871405717</v>
      </c>
      <c r="I13" s="18">
        <v>2643.6525638371099</v>
      </c>
      <c r="J13" s="18">
        <v>2742.3848082076302</v>
      </c>
      <c r="K13" s="18">
        <v>2733.2245312426298</v>
      </c>
      <c r="L13" s="18">
        <v>2705.53899922345</v>
      </c>
      <c r="M13" s="18">
        <v>2649.0719105668099</v>
      </c>
      <c r="N13" s="18">
        <v>2709.8691016273701</v>
      </c>
      <c r="O13" s="18">
        <v>2765.1460542712198</v>
      </c>
      <c r="P13" s="18">
        <v>2720.9850875080301</v>
      </c>
      <c r="Q13" s="18">
        <v>2796.7890241596201</v>
      </c>
      <c r="R13" s="18">
        <v>2680.4401195644</v>
      </c>
      <c r="S13" s="18">
        <v>2829.8727345676298</v>
      </c>
      <c r="T13" s="18">
        <v>2621.0261837793801</v>
      </c>
      <c r="U13" s="18">
        <v>2648.7510494387898</v>
      </c>
      <c r="V13" s="18">
        <v>2719.0614241857702</v>
      </c>
      <c r="W13" s="18">
        <v>2752.9103341852601</v>
      </c>
      <c r="X13" s="18">
        <v>2701.6660904208102</v>
      </c>
      <c r="Y13" s="18">
        <v>2665.2756073113901</v>
      </c>
      <c r="Z13" s="18">
        <v>2790.7943353760602</v>
      </c>
      <c r="AA13" s="18">
        <v>2886.2530700522102</v>
      </c>
      <c r="AB13" s="18">
        <v>2851.1985633444001</v>
      </c>
      <c r="AC13" s="18">
        <v>2881.3976198502601</v>
      </c>
      <c r="AD13" s="18">
        <v>2662.1671695233599</v>
      </c>
      <c r="AE13" s="18">
        <v>2712.7688952756598</v>
      </c>
      <c r="AF13" s="18">
        <v>2774.1665010812999</v>
      </c>
      <c r="AG13" s="18">
        <v>2704.60773859046</v>
      </c>
      <c r="AH13" s="18">
        <v>2881.4673823451299</v>
      </c>
      <c r="AI13" s="18">
        <v>2687.4607728227702</v>
      </c>
      <c r="AJ13" s="18">
        <v>2716.9794300365302</v>
      </c>
      <c r="AK13" s="18">
        <v>2717.2836444540699</v>
      </c>
      <c r="AL13" s="18">
        <v>2788.4621142681199</v>
      </c>
      <c r="AM13" s="18">
        <v>2903.0832299725998</v>
      </c>
      <c r="AN13" s="18">
        <v>2871.99531126683</v>
      </c>
      <c r="AO13" s="18">
        <v>3015.2556978001999</v>
      </c>
      <c r="AP13" s="18">
        <v>2687.2832461647899</v>
      </c>
      <c r="AQ13" s="18">
        <v>2656.6560077512399</v>
      </c>
      <c r="AR13" s="18">
        <v>2668.3653496955899</v>
      </c>
      <c r="AS13" s="18">
        <v>2661.9187033086901</v>
      </c>
      <c r="AT13" s="18">
        <v>2744.1389582007</v>
      </c>
      <c r="AU13" s="18">
        <v>2814.0742481378102</v>
      </c>
      <c r="AV13" s="18">
        <v>2740.4929739869799</v>
      </c>
      <c r="AW13" s="18">
        <v>2733.4900987559699</v>
      </c>
      <c r="AX13" s="18">
        <v>2753.83691161772</v>
      </c>
      <c r="AY13" s="18">
        <v>2893.7456770293502</v>
      </c>
      <c r="AZ13" s="18">
        <v>2862.9497697316001</v>
      </c>
      <c r="BA13" s="18">
        <v>2850.19600918068</v>
      </c>
      <c r="BB13" s="18">
        <v>2746.0654013364101</v>
      </c>
      <c r="BC13" s="18">
        <v>2772.0158709176599</v>
      </c>
      <c r="BD13" s="18">
        <v>2739.0965144277902</v>
      </c>
      <c r="BE13" s="18">
        <v>2706.6705673226302</v>
      </c>
      <c r="BF13" s="18">
        <v>2830.7076559430202</v>
      </c>
      <c r="BG13" s="18">
        <v>2771.5627076621599</v>
      </c>
      <c r="BH13" s="18">
        <v>2737.46799294414</v>
      </c>
      <c r="BI13" s="18">
        <v>2755.93576457783</v>
      </c>
      <c r="BJ13" s="18">
        <v>2698.4160123007</v>
      </c>
      <c r="BK13" s="18">
        <v>2808.2093128573001</v>
      </c>
      <c r="BL13" s="18">
        <v>2789.6954769645299</v>
      </c>
      <c r="BM13" s="18">
        <v>2758.9007740091702</v>
      </c>
      <c r="BN13" s="18">
        <v>2840.5582867770599</v>
      </c>
      <c r="BO13" s="18">
        <v>2803.9804000295198</v>
      </c>
      <c r="BP13" s="18">
        <v>2710.5296305854399</v>
      </c>
      <c r="BQ13" s="18">
        <v>2710.8719860623</v>
      </c>
      <c r="BR13" s="18">
        <v>2785.20586648375</v>
      </c>
      <c r="BS13" s="18">
        <v>2842.3054855938499</v>
      </c>
      <c r="BT13" s="18">
        <v>2849.0343815830402</v>
      </c>
      <c r="BU13" s="18">
        <v>2772.1470817720501</v>
      </c>
      <c r="BV13" s="18">
        <v>2717.3510818272498</v>
      </c>
      <c r="BW13" s="18">
        <v>2769.9156893411</v>
      </c>
      <c r="BX13" s="18">
        <v>2737.5796871551102</v>
      </c>
      <c r="BY13" s="18">
        <v>2799.0774257775001</v>
      </c>
      <c r="BZ13" s="18">
        <v>2743.26608054289</v>
      </c>
      <c r="CA13" s="18">
        <v>2747.1311112910598</v>
      </c>
      <c r="CB13" s="18">
        <v>2794.7347507162399</v>
      </c>
      <c r="CC13" s="18">
        <v>2822.2111692496101</v>
      </c>
      <c r="CD13" s="18">
        <v>2786.9993598838701</v>
      </c>
      <c r="CE13" s="18">
        <v>2797.1395309613499</v>
      </c>
      <c r="CF13" s="18">
        <v>2770.7373013414599</v>
      </c>
      <c r="CG13" s="18">
        <v>2753.3345474657499</v>
      </c>
      <c r="CH13" s="18">
        <v>2692.2103768614402</v>
      </c>
      <c r="CI13" s="18">
        <v>2729.54398136804</v>
      </c>
      <c r="CJ13" s="18">
        <v>2740.17370877952</v>
      </c>
      <c r="CK13" s="18">
        <v>2885.9694179002399</v>
      </c>
      <c r="CL13" s="18">
        <v>2702.52693209171</v>
      </c>
      <c r="CM13" s="18">
        <v>2678.0024584316402</v>
      </c>
      <c r="CN13" s="18">
        <v>2756.5413994507999</v>
      </c>
      <c r="CO13" s="18">
        <v>2739.3155739905701</v>
      </c>
    </row>
    <row r="14" spans="1:93" ht="15" customHeight="1" x14ac:dyDescent="0.25">
      <c r="A14" s="17">
        <v>8</v>
      </c>
      <c r="B14" s="18">
        <v>2739.2459394515199</v>
      </c>
      <c r="C14" s="18">
        <v>2717.31844358228</v>
      </c>
      <c r="D14" s="18">
        <v>2688.52735008324</v>
      </c>
      <c r="E14" s="18">
        <v>2737.7566580273101</v>
      </c>
      <c r="F14" s="18">
        <v>2678.63785885881</v>
      </c>
      <c r="G14" s="18">
        <v>2645.36790562137</v>
      </c>
      <c r="H14" s="18">
        <v>2656.3609010345099</v>
      </c>
      <c r="I14" s="18">
        <v>2643.5127482743001</v>
      </c>
      <c r="J14" s="18">
        <v>2745.9745195148898</v>
      </c>
      <c r="K14" s="18">
        <v>2737.2201821255699</v>
      </c>
      <c r="L14" s="18">
        <v>2704.7283434119399</v>
      </c>
      <c r="M14" s="18">
        <v>2651.747919159</v>
      </c>
      <c r="N14" s="18">
        <v>2712.9796218669098</v>
      </c>
      <c r="O14" s="18">
        <v>2768.1445221991398</v>
      </c>
      <c r="P14" s="18">
        <v>2720.6822395458998</v>
      </c>
      <c r="Q14" s="18">
        <v>2804.4302828582299</v>
      </c>
      <c r="R14" s="18">
        <v>2689.09991673996</v>
      </c>
      <c r="S14" s="18">
        <v>2838.9370948144501</v>
      </c>
      <c r="T14" s="18">
        <v>2624.6075395456</v>
      </c>
      <c r="U14" s="18">
        <v>2650.80418626554</v>
      </c>
      <c r="V14" s="18">
        <v>2724.2999363005201</v>
      </c>
      <c r="W14" s="18">
        <v>2751.7786651564402</v>
      </c>
      <c r="X14" s="18">
        <v>2697.5633007286301</v>
      </c>
      <c r="Y14" s="18">
        <v>2674.7604803248</v>
      </c>
      <c r="Z14" s="18">
        <v>2795.2965285555001</v>
      </c>
      <c r="AA14" s="18">
        <v>2889.2283828999598</v>
      </c>
      <c r="AB14" s="18">
        <v>2854.6810049399201</v>
      </c>
      <c r="AC14" s="18">
        <v>2885.6287428350302</v>
      </c>
      <c r="AD14" s="18">
        <v>2663.49946481406</v>
      </c>
      <c r="AE14" s="18">
        <v>2714.5984464107701</v>
      </c>
      <c r="AF14" s="18">
        <v>2774.2761445547399</v>
      </c>
      <c r="AG14" s="18">
        <v>2702.8886822485001</v>
      </c>
      <c r="AH14" s="18">
        <v>2877.82074763941</v>
      </c>
      <c r="AI14" s="18">
        <v>2690.9665175310402</v>
      </c>
      <c r="AJ14" s="18">
        <v>2715.9076647873699</v>
      </c>
      <c r="AK14" s="18">
        <v>2721.21722497059</v>
      </c>
      <c r="AL14" s="18">
        <v>2784.4740533241602</v>
      </c>
      <c r="AM14" s="18">
        <v>2904.4233311053999</v>
      </c>
      <c r="AN14" s="18">
        <v>2871.98199428201</v>
      </c>
      <c r="AO14" s="18">
        <v>3024.7621693432402</v>
      </c>
      <c r="AP14" s="18">
        <v>2690.2480793742602</v>
      </c>
      <c r="AQ14" s="18">
        <v>2662.9492689399399</v>
      </c>
      <c r="AR14" s="18">
        <v>2670.08721300979</v>
      </c>
      <c r="AS14" s="18">
        <v>2663.5028897465399</v>
      </c>
      <c r="AT14" s="18">
        <v>2747.6891338189398</v>
      </c>
      <c r="AU14" s="18">
        <v>2816.1660855517398</v>
      </c>
      <c r="AV14" s="18">
        <v>2738.6396677717698</v>
      </c>
      <c r="AW14" s="18">
        <v>2735.5106408013999</v>
      </c>
      <c r="AX14" s="18">
        <v>2755.7028886437101</v>
      </c>
      <c r="AY14" s="18">
        <v>2893.9022673336799</v>
      </c>
      <c r="AZ14" s="18">
        <v>2864.5081693938</v>
      </c>
      <c r="BA14" s="18">
        <v>2858.62447608088</v>
      </c>
      <c r="BB14" s="18">
        <v>2748.1304613858101</v>
      </c>
      <c r="BC14" s="18">
        <v>2778.39158233527</v>
      </c>
      <c r="BD14" s="18">
        <v>2741.8822549584002</v>
      </c>
      <c r="BE14" s="18">
        <v>2709.1170464018801</v>
      </c>
      <c r="BF14" s="18">
        <v>2827.2977228998998</v>
      </c>
      <c r="BG14" s="18">
        <v>2770.4292753812902</v>
      </c>
      <c r="BH14" s="18">
        <v>2738.8604825012999</v>
      </c>
      <c r="BI14" s="18">
        <v>2754.3746779299399</v>
      </c>
      <c r="BJ14" s="18">
        <v>2700.8734917577099</v>
      </c>
      <c r="BK14" s="18">
        <v>2810.6059622404</v>
      </c>
      <c r="BL14" s="18">
        <v>2788.9215416339198</v>
      </c>
      <c r="BM14" s="18">
        <v>2755.0224578340499</v>
      </c>
      <c r="BN14" s="18">
        <v>2845.5110838862702</v>
      </c>
      <c r="BO14" s="18">
        <v>2804.2904480212301</v>
      </c>
      <c r="BP14" s="18">
        <v>2714.2213190420898</v>
      </c>
      <c r="BQ14" s="18">
        <v>2712.13209428354</v>
      </c>
      <c r="BR14" s="18">
        <v>2785.5354567085701</v>
      </c>
      <c r="BS14" s="18">
        <v>2845.6031575822399</v>
      </c>
      <c r="BT14" s="18">
        <v>2849.3303239745101</v>
      </c>
      <c r="BU14" s="18">
        <v>2770.1093044470899</v>
      </c>
      <c r="BV14" s="18">
        <v>2711.5983045839498</v>
      </c>
      <c r="BW14" s="18">
        <v>2772.9034539498198</v>
      </c>
      <c r="BX14" s="18">
        <v>2740.85213434567</v>
      </c>
      <c r="BY14" s="18">
        <v>2796.7531639210802</v>
      </c>
      <c r="BZ14" s="18">
        <v>2743.8444303226802</v>
      </c>
      <c r="CA14" s="18">
        <v>2747.4986150915001</v>
      </c>
      <c r="CB14" s="18">
        <v>2802.6859515138499</v>
      </c>
      <c r="CC14" s="18">
        <v>2826.01889914293</v>
      </c>
      <c r="CD14" s="18">
        <v>2786.4103483293702</v>
      </c>
      <c r="CE14" s="18">
        <v>2793.0096880200499</v>
      </c>
      <c r="CF14" s="18">
        <v>2774.3854734049301</v>
      </c>
      <c r="CG14" s="18">
        <v>2756.4321337173001</v>
      </c>
      <c r="CH14" s="18">
        <v>2691.98410622645</v>
      </c>
      <c r="CI14" s="18">
        <v>2735.7025652386601</v>
      </c>
      <c r="CJ14" s="18">
        <v>2740.6216480870698</v>
      </c>
      <c r="CK14" s="18">
        <v>2889.1932886084201</v>
      </c>
      <c r="CL14" s="18">
        <v>2703.3808189953302</v>
      </c>
      <c r="CM14" s="18">
        <v>2681.3728119459602</v>
      </c>
      <c r="CN14" s="18">
        <v>2757.2186473752799</v>
      </c>
      <c r="CO14" s="18">
        <v>2741.6190268813598</v>
      </c>
    </row>
    <row r="15" spans="1:93" ht="15" customHeight="1" x14ac:dyDescent="0.25">
      <c r="A15" s="17">
        <v>9</v>
      </c>
      <c r="B15" s="18">
        <v>2738.82104497719</v>
      </c>
      <c r="C15" s="18">
        <v>2721.7704071373801</v>
      </c>
      <c r="D15" s="18">
        <v>2685.8157969542799</v>
      </c>
      <c r="E15" s="18">
        <v>2735.84799779178</v>
      </c>
      <c r="F15" s="18">
        <v>2675.0059804110001</v>
      </c>
      <c r="G15" s="18">
        <v>2642.7185800201</v>
      </c>
      <c r="H15" s="18">
        <v>2658.35731758362</v>
      </c>
      <c r="I15" s="18">
        <v>2647.4523253766502</v>
      </c>
      <c r="J15" s="18">
        <v>2744.7456965956999</v>
      </c>
      <c r="K15" s="18">
        <v>2735.2304308532298</v>
      </c>
      <c r="L15" s="18">
        <v>2703.2930787681498</v>
      </c>
      <c r="M15" s="18">
        <v>2656.47744859451</v>
      </c>
      <c r="N15" s="18">
        <v>2711.988920969</v>
      </c>
      <c r="O15" s="18">
        <v>2762.13325134257</v>
      </c>
      <c r="P15" s="18">
        <v>2721.6962708219298</v>
      </c>
      <c r="Q15" s="18">
        <v>2805.1072427857498</v>
      </c>
      <c r="R15" s="18">
        <v>2685.0289763299002</v>
      </c>
      <c r="S15" s="18">
        <v>2839.8201585564698</v>
      </c>
      <c r="T15" s="18">
        <v>2629.0051988661799</v>
      </c>
      <c r="U15" s="18">
        <v>2652.4385843380801</v>
      </c>
      <c r="V15" s="18">
        <v>2719.5683621493299</v>
      </c>
      <c r="W15" s="18">
        <v>2753.7521062023502</v>
      </c>
      <c r="X15" s="18">
        <v>2697.708312063</v>
      </c>
      <c r="Y15" s="18">
        <v>2674.6490081174402</v>
      </c>
      <c r="Z15" s="18">
        <v>2791.29091440808</v>
      </c>
      <c r="AA15" s="18">
        <v>2889.9674086325199</v>
      </c>
      <c r="AB15" s="18">
        <v>2853.92848275706</v>
      </c>
      <c r="AC15" s="18">
        <v>2882.1978956149801</v>
      </c>
      <c r="AD15" s="18">
        <v>2664.7459901014799</v>
      </c>
      <c r="AE15" s="18">
        <v>2717.0238609036901</v>
      </c>
      <c r="AF15" s="18">
        <v>2773.9162818935101</v>
      </c>
      <c r="AG15" s="18">
        <v>2700.54823471389</v>
      </c>
      <c r="AH15" s="18">
        <v>2876.24103682236</v>
      </c>
      <c r="AI15" s="18">
        <v>2687.0617472055101</v>
      </c>
      <c r="AJ15" s="18">
        <v>2719.1622549530298</v>
      </c>
      <c r="AK15" s="18">
        <v>2720.7929978543202</v>
      </c>
      <c r="AL15" s="18">
        <v>2790.8247905148401</v>
      </c>
      <c r="AM15" s="18">
        <v>2912.31639426431</v>
      </c>
      <c r="AN15" s="18">
        <v>2875.8288456551099</v>
      </c>
      <c r="AO15" s="18">
        <v>3024.69353884464</v>
      </c>
      <c r="AP15" s="18">
        <v>2691.3733444248401</v>
      </c>
      <c r="AQ15" s="18">
        <v>2658.42898677838</v>
      </c>
      <c r="AR15" s="18">
        <v>2673.29237768437</v>
      </c>
      <c r="AS15" s="18">
        <v>2666.2424494854399</v>
      </c>
      <c r="AT15" s="18">
        <v>2747.7737167401101</v>
      </c>
      <c r="AU15" s="18">
        <v>2818.5936965190899</v>
      </c>
      <c r="AV15" s="18">
        <v>2743.1168750761999</v>
      </c>
      <c r="AW15" s="18">
        <v>2740.1047960626502</v>
      </c>
      <c r="AX15" s="18">
        <v>2757.7372352807702</v>
      </c>
      <c r="AY15" s="18">
        <v>2895.1173087393299</v>
      </c>
      <c r="AZ15" s="18">
        <v>2869.7565892037801</v>
      </c>
      <c r="BA15" s="18">
        <v>2854.2581358386401</v>
      </c>
      <c r="BB15" s="18">
        <v>2748.0164836589802</v>
      </c>
      <c r="BC15" s="18">
        <v>2777.29375651594</v>
      </c>
      <c r="BD15" s="18">
        <v>2742.2930333784102</v>
      </c>
      <c r="BE15" s="18">
        <v>2712.0691785403301</v>
      </c>
      <c r="BF15" s="18">
        <v>2829.4758436053198</v>
      </c>
      <c r="BG15" s="18">
        <v>2773.4946621333602</v>
      </c>
      <c r="BH15" s="18">
        <v>2738.23988687868</v>
      </c>
      <c r="BI15" s="18">
        <v>2753.49873532426</v>
      </c>
      <c r="BJ15" s="18">
        <v>2700.3041818468701</v>
      </c>
      <c r="BK15" s="18">
        <v>2809.2691606516601</v>
      </c>
      <c r="BL15" s="18">
        <v>2789.2555162234698</v>
      </c>
      <c r="BM15" s="18">
        <v>2754.3373129656002</v>
      </c>
      <c r="BN15" s="18">
        <v>2844.0017506242302</v>
      </c>
      <c r="BO15" s="18">
        <v>2807.3115629854301</v>
      </c>
      <c r="BP15" s="18">
        <v>2714.1472801877198</v>
      </c>
      <c r="BQ15" s="18">
        <v>2716.30440176211</v>
      </c>
      <c r="BR15" s="18">
        <v>2783.9492102938002</v>
      </c>
      <c r="BS15" s="18">
        <v>2844.2145756505001</v>
      </c>
      <c r="BT15" s="18">
        <v>2848.1943871109802</v>
      </c>
      <c r="BU15" s="18">
        <v>2772.0725859603799</v>
      </c>
      <c r="BV15" s="18">
        <v>2712.3842065973699</v>
      </c>
      <c r="BW15" s="18">
        <v>2771.9725150701602</v>
      </c>
      <c r="BX15" s="18">
        <v>2742.3931423348599</v>
      </c>
      <c r="BY15" s="18">
        <v>2799.23223205777</v>
      </c>
      <c r="BZ15" s="18">
        <v>2746.1427748029801</v>
      </c>
      <c r="CA15" s="18">
        <v>2746.6017804079902</v>
      </c>
      <c r="CB15" s="18">
        <v>2800.7711455428098</v>
      </c>
      <c r="CC15" s="18">
        <v>2824.8471656609199</v>
      </c>
      <c r="CD15" s="18">
        <v>2787.27969593122</v>
      </c>
      <c r="CE15" s="18">
        <v>2799.1730264305002</v>
      </c>
      <c r="CF15" s="18">
        <v>2775.0530001213901</v>
      </c>
      <c r="CG15" s="18">
        <v>2755.5613031989101</v>
      </c>
      <c r="CH15" s="18">
        <v>2695.7344040037301</v>
      </c>
      <c r="CI15" s="18">
        <v>2733.0713385817198</v>
      </c>
      <c r="CJ15" s="18">
        <v>2742.3340206708499</v>
      </c>
      <c r="CK15" s="18">
        <v>2888.7909859495198</v>
      </c>
      <c r="CL15" s="18">
        <v>2705.0271059726601</v>
      </c>
      <c r="CM15" s="18">
        <v>2679.5443661334102</v>
      </c>
      <c r="CN15" s="18">
        <v>2754.8819604989299</v>
      </c>
      <c r="CO15" s="18">
        <v>2741.8548846356598</v>
      </c>
    </row>
    <row r="16" spans="1:93" ht="15" customHeight="1" x14ac:dyDescent="0.25">
      <c r="A16" s="17">
        <v>10</v>
      </c>
      <c r="B16" s="18">
        <v>2742.6440948773702</v>
      </c>
      <c r="C16" s="18">
        <v>2719.42457477682</v>
      </c>
      <c r="D16" s="18">
        <v>2688.1503913065399</v>
      </c>
      <c r="E16" s="18">
        <v>2730.9981467883799</v>
      </c>
      <c r="F16" s="18">
        <v>2678.80211487523</v>
      </c>
      <c r="G16" s="18">
        <v>2642.5009428879198</v>
      </c>
      <c r="H16" s="18">
        <v>2654.98050268713</v>
      </c>
      <c r="I16" s="18">
        <v>2647.5379883414598</v>
      </c>
      <c r="J16" s="18">
        <v>2741.8256085759999</v>
      </c>
      <c r="K16" s="18">
        <v>2731.4841882199498</v>
      </c>
      <c r="L16" s="18">
        <v>2703.7521447285399</v>
      </c>
      <c r="M16" s="18">
        <v>2652.7817122377301</v>
      </c>
      <c r="N16" s="18">
        <v>2719.1569226872698</v>
      </c>
      <c r="O16" s="18">
        <v>2763.57156760821</v>
      </c>
      <c r="P16" s="18">
        <v>2719.4264600582801</v>
      </c>
      <c r="Q16" s="18">
        <v>2803.8192667255598</v>
      </c>
      <c r="R16" s="18">
        <v>2683.6715223073102</v>
      </c>
      <c r="S16" s="18">
        <v>2842.2935534056601</v>
      </c>
      <c r="T16" s="18">
        <v>2627.8585287783799</v>
      </c>
      <c r="U16" s="18">
        <v>2651.69709559478</v>
      </c>
      <c r="V16" s="18">
        <v>2720.8119278058998</v>
      </c>
      <c r="W16" s="18">
        <v>2751.4322582751001</v>
      </c>
      <c r="X16" s="18">
        <v>2697.8724727752701</v>
      </c>
      <c r="Y16" s="18">
        <v>2673.0124182879499</v>
      </c>
      <c r="Z16" s="18">
        <v>2796.2536046604801</v>
      </c>
      <c r="AA16" s="18">
        <v>2887.8809851119399</v>
      </c>
      <c r="AB16" s="18">
        <v>2857.8881588545401</v>
      </c>
      <c r="AC16" s="18">
        <v>2886.44232840222</v>
      </c>
      <c r="AD16" s="18">
        <v>2665.98185847183</v>
      </c>
      <c r="AE16" s="18">
        <v>2720.1446157626501</v>
      </c>
      <c r="AF16" s="18">
        <v>2775.78614369763</v>
      </c>
      <c r="AG16" s="18">
        <v>2701.7418750499401</v>
      </c>
      <c r="AH16" s="18">
        <v>2878.0886058790602</v>
      </c>
      <c r="AI16" s="18">
        <v>2687.3586692941999</v>
      </c>
      <c r="AJ16" s="18">
        <v>2722.7390709973401</v>
      </c>
      <c r="AK16" s="18">
        <v>2717.1978728972499</v>
      </c>
      <c r="AL16" s="18">
        <v>2788.8615697853402</v>
      </c>
      <c r="AM16" s="18">
        <v>2915.8450260207101</v>
      </c>
      <c r="AN16" s="18">
        <v>2874.3821018438698</v>
      </c>
      <c r="AO16" s="18">
        <v>3024.96071973581</v>
      </c>
      <c r="AP16" s="18">
        <v>2695.43247844601</v>
      </c>
      <c r="AQ16" s="18">
        <v>2664.7078744180299</v>
      </c>
      <c r="AR16" s="18">
        <v>2670.5015395718001</v>
      </c>
      <c r="AS16" s="18">
        <v>2666.97030022332</v>
      </c>
      <c r="AT16" s="18">
        <v>2749.7420689086698</v>
      </c>
      <c r="AU16" s="18">
        <v>2817.7677698425</v>
      </c>
      <c r="AV16" s="18">
        <v>2744.3663345518698</v>
      </c>
      <c r="AW16" s="18">
        <v>2736.40006244798</v>
      </c>
      <c r="AX16" s="18">
        <v>2759.1083420651998</v>
      </c>
      <c r="AY16" s="18">
        <v>2894.91019077602</v>
      </c>
      <c r="AZ16" s="18">
        <v>2871.0550339832498</v>
      </c>
      <c r="BA16" s="18">
        <v>2853.35731637864</v>
      </c>
      <c r="BB16" s="18">
        <v>2744.2062509361599</v>
      </c>
      <c r="BC16" s="18">
        <v>2778.3256611584502</v>
      </c>
      <c r="BD16" s="18">
        <v>2737.6970754591298</v>
      </c>
      <c r="BE16" s="18">
        <v>2709.10057364045</v>
      </c>
      <c r="BF16" s="18">
        <v>2830.8033955191499</v>
      </c>
      <c r="BG16" s="18">
        <v>2771.5994966962598</v>
      </c>
      <c r="BH16" s="18">
        <v>2737.4724278734602</v>
      </c>
      <c r="BI16" s="18">
        <v>2760.2599615572399</v>
      </c>
      <c r="BJ16" s="18">
        <v>2700.7913638374998</v>
      </c>
      <c r="BK16" s="18">
        <v>2815.0550047319898</v>
      </c>
      <c r="BL16" s="18">
        <v>2790.6059702677899</v>
      </c>
      <c r="BM16" s="18">
        <v>2758.44599617739</v>
      </c>
      <c r="BN16" s="18">
        <v>2844.8384903497099</v>
      </c>
      <c r="BO16" s="18">
        <v>2811.2522127935199</v>
      </c>
      <c r="BP16" s="18">
        <v>2714.5634164612902</v>
      </c>
      <c r="BQ16" s="18">
        <v>2715.1939170149899</v>
      </c>
      <c r="BR16" s="18">
        <v>2789.41788667234</v>
      </c>
      <c r="BS16" s="18">
        <v>2846.4899528279302</v>
      </c>
      <c r="BT16" s="18">
        <v>2846.2202426488898</v>
      </c>
      <c r="BU16" s="18">
        <v>2772.2593601558601</v>
      </c>
      <c r="BV16" s="18">
        <v>2715.1315618645099</v>
      </c>
      <c r="BW16" s="18">
        <v>2771.2838371999101</v>
      </c>
      <c r="BX16" s="18">
        <v>2746.4586714428601</v>
      </c>
      <c r="BY16" s="18">
        <v>2798.2605897787998</v>
      </c>
      <c r="BZ16" s="18">
        <v>2746.3215881953201</v>
      </c>
      <c r="CA16" s="18">
        <v>2748.4267131449601</v>
      </c>
      <c r="CB16" s="18">
        <v>2804.5894360616198</v>
      </c>
      <c r="CC16" s="18">
        <v>2826.7696704595201</v>
      </c>
      <c r="CD16" s="18">
        <v>2788.18098833558</v>
      </c>
      <c r="CE16" s="18">
        <v>2799.29352658478</v>
      </c>
      <c r="CF16" s="18">
        <v>2772.6578186747702</v>
      </c>
      <c r="CG16" s="18">
        <v>2758.0576825922699</v>
      </c>
      <c r="CH16" s="18">
        <v>2693.8231458709001</v>
      </c>
      <c r="CI16" s="18">
        <v>2734.0653723395199</v>
      </c>
      <c r="CJ16" s="18">
        <v>2745.0056836364802</v>
      </c>
      <c r="CK16" s="18">
        <v>2893.9421992983298</v>
      </c>
      <c r="CL16" s="18">
        <v>2707.06636280679</v>
      </c>
      <c r="CM16" s="18">
        <v>2681.4256908928</v>
      </c>
      <c r="CN16" s="18">
        <v>2760.4592476378898</v>
      </c>
      <c r="CO16" s="18">
        <v>2739.3928463023799</v>
      </c>
    </row>
    <row r="17" spans="1:93" ht="15" customHeight="1" x14ac:dyDescent="0.25">
      <c r="A17" s="17">
        <v>11</v>
      </c>
      <c r="B17" s="18">
        <v>2747.6399248911798</v>
      </c>
      <c r="C17" s="18">
        <v>2725.3047958127399</v>
      </c>
      <c r="D17" s="18">
        <v>2690.3711375143698</v>
      </c>
      <c r="E17" s="18">
        <v>2740.2141958216498</v>
      </c>
      <c r="F17" s="18">
        <v>2683.5226631565001</v>
      </c>
      <c r="G17" s="18">
        <v>2649.8694015439301</v>
      </c>
      <c r="H17" s="18">
        <v>2661.6786230309799</v>
      </c>
      <c r="I17" s="18">
        <v>2649.5595930199402</v>
      </c>
      <c r="J17" s="18">
        <v>2746.3434897018101</v>
      </c>
      <c r="K17" s="18">
        <v>2737.2294621748501</v>
      </c>
      <c r="L17" s="18">
        <v>2707.66739220914</v>
      </c>
      <c r="M17" s="18">
        <v>2653.8679858678001</v>
      </c>
      <c r="N17" s="18">
        <v>2713.69254613352</v>
      </c>
      <c r="O17" s="18">
        <v>2768.3096596192299</v>
      </c>
      <c r="P17" s="18">
        <v>2720.3387506937502</v>
      </c>
      <c r="Q17" s="18">
        <v>2808.9151741931501</v>
      </c>
      <c r="R17" s="18">
        <v>2685.0064068059</v>
      </c>
      <c r="S17" s="18">
        <v>2845.14557560193</v>
      </c>
      <c r="T17" s="18">
        <v>2631.06075611181</v>
      </c>
      <c r="U17" s="18">
        <v>2650.0672255355098</v>
      </c>
      <c r="V17" s="18">
        <v>2727.8307415125701</v>
      </c>
      <c r="W17" s="18">
        <v>2757.8150143367302</v>
      </c>
      <c r="X17" s="18">
        <v>2702.70435636307</v>
      </c>
      <c r="Y17" s="18">
        <v>2673.4398798157899</v>
      </c>
      <c r="Z17" s="18">
        <v>2800.6971525484901</v>
      </c>
      <c r="AA17" s="18">
        <v>2891.4100061674199</v>
      </c>
      <c r="AB17" s="18">
        <v>2861.4112510756199</v>
      </c>
      <c r="AC17" s="18">
        <v>2890.6166482818398</v>
      </c>
      <c r="AD17" s="18">
        <v>2666.4712774334298</v>
      </c>
      <c r="AE17" s="18">
        <v>2717.1582450020501</v>
      </c>
      <c r="AF17" s="18">
        <v>2777.0657426341099</v>
      </c>
      <c r="AG17" s="18">
        <v>2703.1520684481502</v>
      </c>
      <c r="AH17" s="18">
        <v>2880.6912027124399</v>
      </c>
      <c r="AI17" s="18">
        <v>2689.3062112462899</v>
      </c>
      <c r="AJ17" s="18">
        <v>2725.4446845004099</v>
      </c>
      <c r="AK17" s="18">
        <v>2717.6075663951601</v>
      </c>
      <c r="AL17" s="18">
        <v>2790.4043636920401</v>
      </c>
      <c r="AM17" s="18">
        <v>2917.3662495980302</v>
      </c>
      <c r="AN17" s="18">
        <v>2877.9741612431399</v>
      </c>
      <c r="AO17" s="18">
        <v>3029.5764133044399</v>
      </c>
      <c r="AP17" s="18">
        <v>2697.3913085448298</v>
      </c>
      <c r="AQ17" s="18">
        <v>2662.5515594620801</v>
      </c>
      <c r="AR17" s="18">
        <v>2674.3263262259502</v>
      </c>
      <c r="AS17" s="18">
        <v>2667.3656300863199</v>
      </c>
      <c r="AT17" s="18">
        <v>2751.6910049124099</v>
      </c>
      <c r="AU17" s="18">
        <v>2820.91300969642</v>
      </c>
      <c r="AV17" s="18">
        <v>2745.2314136702598</v>
      </c>
      <c r="AW17" s="18">
        <v>2739.3131377417699</v>
      </c>
      <c r="AX17" s="18">
        <v>2758.43907541831</v>
      </c>
      <c r="AY17" s="18">
        <v>2895.7697755593399</v>
      </c>
      <c r="AZ17" s="18">
        <v>2875.50098110307</v>
      </c>
      <c r="BA17" s="18">
        <v>2860.0698139412302</v>
      </c>
      <c r="BB17" s="18">
        <v>2751.7362460407899</v>
      </c>
      <c r="BC17" s="18">
        <v>2782.7016943599001</v>
      </c>
      <c r="BD17" s="18">
        <v>2742.1229652506399</v>
      </c>
      <c r="BE17" s="18">
        <v>2711.12208575056</v>
      </c>
      <c r="BF17" s="18">
        <v>2832.25426868256</v>
      </c>
      <c r="BG17" s="18">
        <v>2774.9568541712201</v>
      </c>
      <c r="BH17" s="18">
        <v>2742.2299799757602</v>
      </c>
      <c r="BI17" s="18">
        <v>2759.1013167382098</v>
      </c>
      <c r="BJ17" s="18">
        <v>2702.23466394365</v>
      </c>
      <c r="BK17" s="18">
        <v>2813.8135607143399</v>
      </c>
      <c r="BL17" s="18">
        <v>2790.6218758780101</v>
      </c>
      <c r="BM17" s="18">
        <v>2759.4589253814802</v>
      </c>
      <c r="BN17" s="18">
        <v>2843.80809390488</v>
      </c>
      <c r="BO17" s="18">
        <v>2807.78816704986</v>
      </c>
      <c r="BP17" s="18">
        <v>2715.0446888147999</v>
      </c>
      <c r="BQ17" s="18">
        <v>2713.0864472565199</v>
      </c>
      <c r="BR17" s="18">
        <v>2786.0025620128099</v>
      </c>
      <c r="BS17" s="18">
        <v>2850.09276267634</v>
      </c>
      <c r="BT17" s="18">
        <v>2846.1807224634799</v>
      </c>
      <c r="BU17" s="18">
        <v>2770.7313865261399</v>
      </c>
      <c r="BV17" s="18">
        <v>2721.6492467337298</v>
      </c>
      <c r="BW17" s="18">
        <v>2770.3371638878002</v>
      </c>
      <c r="BX17" s="18">
        <v>2747.2510435479398</v>
      </c>
      <c r="BY17" s="18">
        <v>2806.00922354978</v>
      </c>
      <c r="BZ17" s="18">
        <v>2748.2380429679502</v>
      </c>
      <c r="CA17" s="18">
        <v>2751.5802453183801</v>
      </c>
      <c r="CB17" s="18">
        <v>2804.5718635768799</v>
      </c>
      <c r="CC17" s="18">
        <v>2824.6196768069499</v>
      </c>
      <c r="CD17" s="18">
        <v>2793.9399935424899</v>
      </c>
      <c r="CE17" s="18">
        <v>2803.2968085882499</v>
      </c>
      <c r="CF17" s="18">
        <v>2774.44114579596</v>
      </c>
      <c r="CG17" s="18">
        <v>2753.6036425520701</v>
      </c>
      <c r="CH17" s="18">
        <v>2698.8166977235501</v>
      </c>
      <c r="CI17" s="18">
        <v>2732.7632460233499</v>
      </c>
      <c r="CJ17" s="18">
        <v>2744.9333092359898</v>
      </c>
      <c r="CK17" s="18">
        <v>2891.9419039766199</v>
      </c>
      <c r="CL17" s="18">
        <v>2704.5032513635301</v>
      </c>
      <c r="CM17" s="18">
        <v>2682.78211464162</v>
      </c>
      <c r="CN17" s="18">
        <v>2756.7815803426502</v>
      </c>
      <c r="CO17" s="18">
        <v>2747.20139900291</v>
      </c>
    </row>
    <row r="18" spans="1:93" ht="15" customHeight="1" x14ac:dyDescent="0.25">
      <c r="A18" s="17">
        <v>12</v>
      </c>
      <c r="B18" s="18">
        <v>2748.2360236726299</v>
      </c>
      <c r="C18" s="18">
        <v>2722.4143922303801</v>
      </c>
      <c r="D18" s="18">
        <v>2687.5596234140598</v>
      </c>
      <c r="E18" s="18">
        <v>2738.5703977308899</v>
      </c>
      <c r="F18" s="18">
        <v>2680.1432051891002</v>
      </c>
      <c r="G18" s="18">
        <v>2644.4204008725601</v>
      </c>
      <c r="H18" s="18">
        <v>2662.4820219598801</v>
      </c>
      <c r="I18" s="18">
        <v>2651.1612223997499</v>
      </c>
      <c r="J18" s="18">
        <v>2750.6492107822601</v>
      </c>
      <c r="K18" s="18">
        <v>2739.1807634576098</v>
      </c>
      <c r="L18" s="18">
        <v>2703.7939644591102</v>
      </c>
      <c r="M18" s="18">
        <v>2658.8698037536601</v>
      </c>
      <c r="N18" s="18">
        <v>2721.4280235238998</v>
      </c>
      <c r="O18" s="18">
        <v>2772.2023390139002</v>
      </c>
      <c r="P18" s="18">
        <v>2721.8938924017798</v>
      </c>
      <c r="Q18" s="18">
        <v>2812.1077843678599</v>
      </c>
      <c r="R18" s="18">
        <v>2690.4576062055698</v>
      </c>
      <c r="S18" s="18">
        <v>2848.7567983840099</v>
      </c>
      <c r="T18" s="18">
        <v>2632.8227638837402</v>
      </c>
      <c r="U18" s="18">
        <v>2652.3986048312599</v>
      </c>
      <c r="V18" s="18">
        <v>2730.3681116878602</v>
      </c>
      <c r="W18" s="18">
        <v>2757.5759934510302</v>
      </c>
      <c r="X18" s="18">
        <v>2703.4599255016201</v>
      </c>
      <c r="Y18" s="18">
        <v>2678.7520419515099</v>
      </c>
      <c r="Z18" s="18">
        <v>2799.9208892738702</v>
      </c>
      <c r="AA18" s="18">
        <v>2895.2900873943699</v>
      </c>
      <c r="AB18" s="18">
        <v>2860.8667154120299</v>
      </c>
      <c r="AC18" s="18">
        <v>2892.8381321613601</v>
      </c>
      <c r="AD18" s="18">
        <v>2668.75545796099</v>
      </c>
      <c r="AE18" s="18">
        <v>2718.7212851217</v>
      </c>
      <c r="AF18" s="18">
        <v>2783.3093124151401</v>
      </c>
      <c r="AG18" s="18">
        <v>2708.0759074187399</v>
      </c>
      <c r="AH18" s="18">
        <v>2887.3813067388301</v>
      </c>
      <c r="AI18" s="18">
        <v>2689.37516558569</v>
      </c>
      <c r="AJ18" s="18">
        <v>2725.7552640608401</v>
      </c>
      <c r="AK18" s="18">
        <v>2720.5806120623702</v>
      </c>
      <c r="AL18" s="18">
        <v>2793.3557054253602</v>
      </c>
      <c r="AM18" s="18">
        <v>2922.2973210167402</v>
      </c>
      <c r="AN18" s="18">
        <v>2874.81712735362</v>
      </c>
      <c r="AO18" s="18">
        <v>3028.7003242075102</v>
      </c>
      <c r="AP18" s="18">
        <v>2697.79124455086</v>
      </c>
      <c r="AQ18" s="18">
        <v>2666.6764199765698</v>
      </c>
      <c r="AR18" s="18">
        <v>2674.0141309004298</v>
      </c>
      <c r="AS18" s="18">
        <v>2669.1713513687801</v>
      </c>
      <c r="AT18" s="18">
        <v>2758.1681367350202</v>
      </c>
      <c r="AU18" s="18">
        <v>2820.8675949589001</v>
      </c>
      <c r="AV18" s="18">
        <v>2748.73254538932</v>
      </c>
      <c r="AW18" s="18">
        <v>2746.9229508582598</v>
      </c>
      <c r="AX18" s="18">
        <v>2755.3344207435598</v>
      </c>
      <c r="AY18" s="18">
        <v>2901.0774949203901</v>
      </c>
      <c r="AZ18" s="18">
        <v>2876.1797746754501</v>
      </c>
      <c r="BA18" s="18">
        <v>2859.58525561749</v>
      </c>
      <c r="BB18" s="18">
        <v>2752.6219904639102</v>
      </c>
      <c r="BC18" s="18">
        <v>2784.1073224634501</v>
      </c>
      <c r="BD18" s="18">
        <v>2740.9042426655201</v>
      </c>
      <c r="BE18" s="18">
        <v>2712.8857577253798</v>
      </c>
      <c r="BF18" s="18">
        <v>2835.3848564803702</v>
      </c>
      <c r="BG18" s="18">
        <v>2776.1655907796999</v>
      </c>
      <c r="BH18" s="18">
        <v>2742.5622336730398</v>
      </c>
      <c r="BI18" s="18">
        <v>2757.4546576047101</v>
      </c>
      <c r="BJ18" s="18">
        <v>2704.54334916169</v>
      </c>
      <c r="BK18" s="18">
        <v>2817.7770520358399</v>
      </c>
      <c r="BL18" s="18">
        <v>2791.50784306075</v>
      </c>
      <c r="BM18" s="18">
        <v>2759.2489478771399</v>
      </c>
      <c r="BN18" s="18">
        <v>2844.6193197795301</v>
      </c>
      <c r="BO18" s="18">
        <v>2810.9005137315298</v>
      </c>
      <c r="BP18" s="18">
        <v>2715.78440246738</v>
      </c>
      <c r="BQ18" s="18">
        <v>2716.5824575475799</v>
      </c>
      <c r="BR18" s="18">
        <v>2791.0764954880901</v>
      </c>
      <c r="BS18" s="18">
        <v>2854.9130924464698</v>
      </c>
      <c r="BT18" s="18">
        <v>2851.2800915562998</v>
      </c>
      <c r="BU18" s="18">
        <v>2773.6081823674199</v>
      </c>
      <c r="BV18" s="18">
        <v>2716.7332022453602</v>
      </c>
      <c r="BW18" s="18">
        <v>2769.8524951450099</v>
      </c>
      <c r="BX18" s="18">
        <v>2752.3229487194399</v>
      </c>
      <c r="BY18" s="18">
        <v>2802.91950097264</v>
      </c>
      <c r="BZ18" s="18">
        <v>2748.0203895182799</v>
      </c>
      <c r="CA18" s="18">
        <v>2746.7816870336801</v>
      </c>
      <c r="CB18" s="18">
        <v>2804.8939628797102</v>
      </c>
      <c r="CC18" s="18">
        <v>2827.13579737587</v>
      </c>
      <c r="CD18" s="18">
        <v>2794.3261395496102</v>
      </c>
      <c r="CE18" s="18">
        <v>2798.4216631836898</v>
      </c>
      <c r="CF18" s="18">
        <v>2776.08928819932</v>
      </c>
      <c r="CG18" s="18">
        <v>2756.6309826687998</v>
      </c>
      <c r="CH18" s="18">
        <v>2699.06782134996</v>
      </c>
      <c r="CI18" s="18">
        <v>2736.3183453169199</v>
      </c>
      <c r="CJ18" s="18">
        <v>2745.2623811625799</v>
      </c>
      <c r="CK18" s="18">
        <v>2890.8973101388001</v>
      </c>
      <c r="CL18" s="18">
        <v>2706.9165443052202</v>
      </c>
      <c r="CM18" s="18">
        <v>2685.0443364145999</v>
      </c>
      <c r="CN18" s="18">
        <v>2754.0789852050302</v>
      </c>
      <c r="CO18" s="18">
        <v>2741.75486820071</v>
      </c>
    </row>
    <row r="19" spans="1:93" ht="15" customHeight="1" x14ac:dyDescent="0.25">
      <c r="A19" s="17">
        <v>13</v>
      </c>
      <c r="B19" s="18">
        <v>2748.5050218947099</v>
      </c>
      <c r="C19" s="18">
        <v>2726.7897094728601</v>
      </c>
      <c r="D19" s="18">
        <v>2691.6867192643799</v>
      </c>
      <c r="E19" s="18">
        <v>2742.57521788862</v>
      </c>
      <c r="F19" s="18">
        <v>2685.0611481585302</v>
      </c>
      <c r="G19" s="18">
        <v>2648.4104583446301</v>
      </c>
      <c r="H19" s="18">
        <v>2662.3261480325</v>
      </c>
      <c r="I19" s="18">
        <v>2650.4502856395102</v>
      </c>
      <c r="J19" s="18">
        <v>2752.4028039107602</v>
      </c>
      <c r="K19" s="18">
        <v>2740.2819278041302</v>
      </c>
      <c r="L19" s="18">
        <v>2716.0656991897399</v>
      </c>
      <c r="M19" s="18">
        <v>2655.4129360481302</v>
      </c>
      <c r="N19" s="18">
        <v>2721.77946179737</v>
      </c>
      <c r="O19" s="18">
        <v>2774.1321482754502</v>
      </c>
      <c r="P19" s="18">
        <v>2719.2508172909602</v>
      </c>
      <c r="Q19" s="18">
        <v>2813.7821323822</v>
      </c>
      <c r="R19" s="18">
        <v>2685.5529600889599</v>
      </c>
      <c r="S19" s="18">
        <v>2849.3518005373398</v>
      </c>
      <c r="T19" s="18">
        <v>2635.6529820713399</v>
      </c>
      <c r="U19" s="18">
        <v>2652.6935628060201</v>
      </c>
      <c r="V19" s="18">
        <v>2732.6939344930402</v>
      </c>
      <c r="W19" s="18">
        <v>2758.2448705267998</v>
      </c>
      <c r="X19" s="18">
        <v>2704.9374930460499</v>
      </c>
      <c r="Y19" s="18">
        <v>2679.0999075975401</v>
      </c>
      <c r="Z19" s="18">
        <v>2799.0608774059001</v>
      </c>
      <c r="AA19" s="18">
        <v>2893.4527338103599</v>
      </c>
      <c r="AB19" s="18">
        <v>2860.7345319800902</v>
      </c>
      <c r="AC19" s="18">
        <v>2899.9677535487799</v>
      </c>
      <c r="AD19" s="18">
        <v>2666.1344542319198</v>
      </c>
      <c r="AE19" s="18">
        <v>2724.6163873649598</v>
      </c>
      <c r="AF19" s="18">
        <v>2781.69023953037</v>
      </c>
      <c r="AG19" s="18">
        <v>2704.7016620121999</v>
      </c>
      <c r="AH19" s="18">
        <v>2886.35327205863</v>
      </c>
      <c r="AI19" s="18">
        <v>2691.7335437731699</v>
      </c>
      <c r="AJ19" s="18">
        <v>2724.8096900718401</v>
      </c>
      <c r="AK19" s="18">
        <v>2719.5638748162501</v>
      </c>
      <c r="AL19" s="18">
        <v>2799.6059271312902</v>
      </c>
      <c r="AM19" s="18">
        <v>2922.4190342942002</v>
      </c>
      <c r="AN19" s="18">
        <v>2881.3028450929501</v>
      </c>
      <c r="AO19" s="18">
        <v>3030.9303014815</v>
      </c>
      <c r="AP19" s="18">
        <v>2700.1278536321001</v>
      </c>
      <c r="AQ19" s="18">
        <v>2664.1236425832999</v>
      </c>
      <c r="AR19" s="18">
        <v>2677.8261860179</v>
      </c>
      <c r="AS19" s="18">
        <v>2667.8559297363399</v>
      </c>
      <c r="AT19" s="18">
        <v>2757.5735635791302</v>
      </c>
      <c r="AU19" s="18">
        <v>2825.7144513972798</v>
      </c>
      <c r="AV19" s="18">
        <v>2749.177210842</v>
      </c>
      <c r="AW19" s="18">
        <v>2741.9830122367598</v>
      </c>
      <c r="AX19" s="18">
        <v>2761.5222941127399</v>
      </c>
      <c r="AY19" s="18">
        <v>2897.67274913437</v>
      </c>
      <c r="AZ19" s="18">
        <v>2881.5199105361298</v>
      </c>
      <c r="BA19" s="18">
        <v>2857.33330073245</v>
      </c>
      <c r="BB19" s="18">
        <v>2750.9216064624702</v>
      </c>
      <c r="BC19" s="18">
        <v>2785.34404537313</v>
      </c>
      <c r="BD19" s="18">
        <v>2743.3778069862001</v>
      </c>
      <c r="BE19" s="18">
        <v>2716.1653346620501</v>
      </c>
      <c r="BF19" s="18">
        <v>2836.8552404595998</v>
      </c>
      <c r="BG19" s="18">
        <v>2771.8527375273402</v>
      </c>
      <c r="BH19" s="18">
        <v>2742.0175023891502</v>
      </c>
      <c r="BI19" s="18">
        <v>2762.4546606969502</v>
      </c>
      <c r="BJ19" s="18">
        <v>2704.2946620351399</v>
      </c>
      <c r="BK19" s="18">
        <v>2818.64106426133</v>
      </c>
      <c r="BL19" s="18">
        <v>2796.8287579784401</v>
      </c>
      <c r="BM19" s="18">
        <v>2757.9064611592898</v>
      </c>
      <c r="BN19" s="18">
        <v>2847.9975532957301</v>
      </c>
      <c r="BO19" s="18">
        <v>2810.3128262365499</v>
      </c>
      <c r="BP19" s="18">
        <v>2718.79644278044</v>
      </c>
      <c r="BQ19" s="18">
        <v>2721.7290426530699</v>
      </c>
      <c r="BR19" s="18">
        <v>2793.8679169034999</v>
      </c>
      <c r="BS19" s="18">
        <v>2855.3713207094002</v>
      </c>
      <c r="BT19" s="18">
        <v>2850.7266013559602</v>
      </c>
      <c r="BU19" s="18">
        <v>2775.3267894543901</v>
      </c>
      <c r="BV19" s="18">
        <v>2718.6699789522099</v>
      </c>
      <c r="BW19" s="18">
        <v>2771.6960015944401</v>
      </c>
      <c r="BX19" s="18">
        <v>2748.14472404662</v>
      </c>
      <c r="BY19" s="18">
        <v>2810.36979472963</v>
      </c>
      <c r="BZ19" s="18">
        <v>2751.1095364590001</v>
      </c>
      <c r="CA19" s="18">
        <v>2748.6367916065901</v>
      </c>
      <c r="CB19" s="18">
        <v>2807.0292715250698</v>
      </c>
      <c r="CC19" s="18">
        <v>2830.5442125243799</v>
      </c>
      <c r="CD19" s="18">
        <v>2794.69071699799</v>
      </c>
      <c r="CE19" s="18">
        <v>2802.6380769215898</v>
      </c>
      <c r="CF19" s="18">
        <v>2772.6066822299999</v>
      </c>
      <c r="CG19" s="18">
        <v>2758.3941920546799</v>
      </c>
      <c r="CH19" s="18">
        <v>2702.3620913474401</v>
      </c>
      <c r="CI19" s="18">
        <v>2734.9387751027198</v>
      </c>
      <c r="CJ19" s="18">
        <v>2744.8855440101702</v>
      </c>
      <c r="CK19" s="18">
        <v>2898.1222458960001</v>
      </c>
      <c r="CL19" s="18">
        <v>2706.9971926193998</v>
      </c>
      <c r="CM19" s="18">
        <v>2688.90686560414</v>
      </c>
      <c r="CN19" s="18">
        <v>2756.2781087696499</v>
      </c>
      <c r="CO19" s="18">
        <v>2747.6449897564498</v>
      </c>
    </row>
    <row r="20" spans="1:93" ht="15" customHeight="1" x14ac:dyDescent="0.25">
      <c r="A20" s="17">
        <v>14</v>
      </c>
      <c r="B20" s="18">
        <v>2748.6431873595998</v>
      </c>
      <c r="C20" s="18">
        <v>2726.4630048973499</v>
      </c>
      <c r="D20" s="18">
        <v>2691.87522321608</v>
      </c>
      <c r="E20" s="18">
        <v>2744.5407279289002</v>
      </c>
      <c r="F20" s="18">
        <v>2683.6019527704202</v>
      </c>
      <c r="G20" s="18">
        <v>2647.2532661116502</v>
      </c>
      <c r="H20" s="18">
        <v>2664.6178331194001</v>
      </c>
      <c r="I20" s="18">
        <v>2653.91105689797</v>
      </c>
      <c r="J20" s="18">
        <v>2752.72156044334</v>
      </c>
      <c r="K20" s="18">
        <v>2742.4393859196098</v>
      </c>
      <c r="L20" s="18">
        <v>2713.8394239681802</v>
      </c>
      <c r="M20" s="18">
        <v>2660.20595972407</v>
      </c>
      <c r="N20" s="18">
        <v>2722.8476954575099</v>
      </c>
      <c r="O20" s="18">
        <v>2775.0841076177198</v>
      </c>
      <c r="P20" s="18">
        <v>2718.90080728973</v>
      </c>
      <c r="Q20" s="18">
        <v>2812.4169317750402</v>
      </c>
      <c r="R20" s="18">
        <v>2686.94443635882</v>
      </c>
      <c r="S20" s="18">
        <v>2851.0606818044098</v>
      </c>
      <c r="T20" s="18">
        <v>2631.7380137141899</v>
      </c>
      <c r="U20" s="18">
        <v>2654.15766069236</v>
      </c>
      <c r="V20" s="18">
        <v>2732.9041410704499</v>
      </c>
      <c r="W20" s="18">
        <v>2759.3207327704599</v>
      </c>
      <c r="X20" s="18">
        <v>2708.8693767587501</v>
      </c>
      <c r="Y20" s="18">
        <v>2684.5888391253202</v>
      </c>
      <c r="Z20" s="18">
        <v>2799.6222420478098</v>
      </c>
      <c r="AA20" s="18">
        <v>2895.0799706712401</v>
      </c>
      <c r="AB20" s="18">
        <v>2864.15655202382</v>
      </c>
      <c r="AC20" s="18">
        <v>2902.5399228102601</v>
      </c>
      <c r="AD20" s="18">
        <v>2666.4815831247001</v>
      </c>
      <c r="AE20" s="18">
        <v>2719.41442656548</v>
      </c>
      <c r="AF20" s="18">
        <v>2782.2157132611601</v>
      </c>
      <c r="AG20" s="18">
        <v>2706.0741056613901</v>
      </c>
      <c r="AH20" s="18">
        <v>2890.5463697730602</v>
      </c>
      <c r="AI20" s="18">
        <v>2698.1690872028698</v>
      </c>
      <c r="AJ20" s="18">
        <v>2726.2118022290401</v>
      </c>
      <c r="AK20" s="18">
        <v>2728.3113852506299</v>
      </c>
      <c r="AL20" s="18">
        <v>2798.7977753575901</v>
      </c>
      <c r="AM20" s="18">
        <v>2926.0938698375098</v>
      </c>
      <c r="AN20" s="18">
        <v>2878.3030864796301</v>
      </c>
      <c r="AO20" s="18">
        <v>3031.5492968107601</v>
      </c>
      <c r="AP20" s="18">
        <v>2700.8596165735198</v>
      </c>
      <c r="AQ20" s="18">
        <v>2671.38681117239</v>
      </c>
      <c r="AR20" s="18">
        <v>2679.2247787125102</v>
      </c>
      <c r="AS20" s="18">
        <v>2668.4793654471</v>
      </c>
      <c r="AT20" s="18">
        <v>2756.0835945856402</v>
      </c>
      <c r="AU20" s="18">
        <v>2828.74444788752</v>
      </c>
      <c r="AV20" s="18">
        <v>2751.5007145682298</v>
      </c>
      <c r="AW20" s="18">
        <v>2740.6050255312798</v>
      </c>
      <c r="AX20" s="18">
        <v>2763.5414519885398</v>
      </c>
      <c r="AY20" s="18">
        <v>2904.36246624765</v>
      </c>
      <c r="AZ20" s="18">
        <v>2878.7163174684702</v>
      </c>
      <c r="BA20" s="18">
        <v>2860.3891311409102</v>
      </c>
      <c r="BB20" s="18">
        <v>2752.7263394317201</v>
      </c>
      <c r="BC20" s="18">
        <v>2784.6385322761898</v>
      </c>
      <c r="BD20" s="18">
        <v>2743.6131225722102</v>
      </c>
      <c r="BE20" s="18">
        <v>2714.9760561056601</v>
      </c>
      <c r="BF20" s="18">
        <v>2836.9935017255498</v>
      </c>
      <c r="BG20" s="18">
        <v>2777.4854966554799</v>
      </c>
      <c r="BH20" s="18">
        <v>2748.6897340379201</v>
      </c>
      <c r="BI20" s="18">
        <v>2766.0507843754499</v>
      </c>
      <c r="BJ20" s="18">
        <v>2705.72174846798</v>
      </c>
      <c r="BK20" s="18">
        <v>2820.6102058537999</v>
      </c>
      <c r="BL20" s="18">
        <v>2794.26767471418</v>
      </c>
      <c r="BM20" s="18">
        <v>2762.0148515815299</v>
      </c>
      <c r="BN20" s="18">
        <v>2845.6719491389299</v>
      </c>
      <c r="BO20" s="18">
        <v>2810.0054525557498</v>
      </c>
      <c r="BP20" s="18">
        <v>2720.37735636149</v>
      </c>
      <c r="BQ20" s="18">
        <v>2722.5618425076</v>
      </c>
      <c r="BR20" s="18">
        <v>2793.3808006649601</v>
      </c>
      <c r="BS20" s="18">
        <v>2857.0958300514799</v>
      </c>
      <c r="BT20" s="18">
        <v>2855.79583984282</v>
      </c>
      <c r="BU20" s="18">
        <v>2780.2239125159799</v>
      </c>
      <c r="BV20" s="18">
        <v>2715.4961370433098</v>
      </c>
      <c r="BW20" s="18">
        <v>2772.6988392083099</v>
      </c>
      <c r="BX20" s="18">
        <v>2752.3557668738399</v>
      </c>
      <c r="BY20" s="18">
        <v>2806.49960371422</v>
      </c>
      <c r="BZ20" s="18">
        <v>2753.2615901399399</v>
      </c>
      <c r="CA20" s="18">
        <v>2751.6545686340901</v>
      </c>
      <c r="CB20" s="18">
        <v>2809.8398533755098</v>
      </c>
      <c r="CC20" s="18">
        <v>2833.9022361862098</v>
      </c>
      <c r="CD20" s="18">
        <v>2798.4488620642101</v>
      </c>
      <c r="CE20" s="18">
        <v>2808.2328903443199</v>
      </c>
      <c r="CF20" s="18">
        <v>2779.6205637323501</v>
      </c>
      <c r="CG20" s="18">
        <v>2759.55618709603</v>
      </c>
      <c r="CH20" s="18">
        <v>2699.5187606631098</v>
      </c>
      <c r="CI20" s="18">
        <v>2738.3742419305299</v>
      </c>
      <c r="CJ20" s="18">
        <v>2748.1520253846902</v>
      </c>
      <c r="CK20" s="18">
        <v>2898.3476627257801</v>
      </c>
      <c r="CL20" s="18">
        <v>2711.0622761201998</v>
      </c>
      <c r="CM20" s="18">
        <v>2689.9781533607902</v>
      </c>
      <c r="CN20" s="18">
        <v>2757.8304385231399</v>
      </c>
      <c r="CO20" s="18">
        <v>2749.1449230941698</v>
      </c>
    </row>
    <row r="21" spans="1:93" ht="15" customHeight="1" x14ac:dyDescent="0.25">
      <c r="A21" s="17">
        <v>15</v>
      </c>
      <c r="B21" s="18">
        <v>2751.23358435708</v>
      </c>
      <c r="C21" s="18">
        <v>2726.90790925083</v>
      </c>
      <c r="D21" s="18">
        <v>2693.1722657523001</v>
      </c>
      <c r="E21" s="18">
        <v>2743.7909515711799</v>
      </c>
      <c r="F21" s="18">
        <v>2684.1656931349198</v>
      </c>
      <c r="G21" s="18">
        <v>2649.8204031176101</v>
      </c>
      <c r="H21" s="18">
        <v>2672.2126361885298</v>
      </c>
      <c r="I21" s="18">
        <v>2657.4888008929001</v>
      </c>
      <c r="J21" s="18">
        <v>2755.6257853606498</v>
      </c>
      <c r="K21" s="18">
        <v>2750.1211832509598</v>
      </c>
      <c r="L21" s="18">
        <v>2718.9731427860002</v>
      </c>
      <c r="M21" s="18">
        <v>2661.6156363437299</v>
      </c>
      <c r="N21" s="18">
        <v>2720.5437706784201</v>
      </c>
      <c r="O21" s="18">
        <v>2775.2234402010599</v>
      </c>
      <c r="P21" s="18">
        <v>2719.4953226733501</v>
      </c>
      <c r="Q21" s="18">
        <v>2814.56910402831</v>
      </c>
      <c r="R21" s="18">
        <v>2693.5725269808499</v>
      </c>
      <c r="S21" s="18">
        <v>2851.9707248117102</v>
      </c>
      <c r="T21" s="18">
        <v>2635.9337144781698</v>
      </c>
      <c r="U21" s="18">
        <v>2655.3179946353798</v>
      </c>
      <c r="V21" s="18">
        <v>2743.27770793236</v>
      </c>
      <c r="W21" s="18">
        <v>2763.5984309733799</v>
      </c>
      <c r="X21" s="18">
        <v>2709.9958838453699</v>
      </c>
      <c r="Y21" s="18">
        <v>2686.7893227484701</v>
      </c>
      <c r="Z21" s="18">
        <v>2798.6491047596201</v>
      </c>
      <c r="AA21" s="18">
        <v>2893.1499249333401</v>
      </c>
      <c r="AB21" s="18">
        <v>2865.0708201757502</v>
      </c>
      <c r="AC21" s="18">
        <v>2902.3189620653002</v>
      </c>
      <c r="AD21" s="18">
        <v>2668.7221612557</v>
      </c>
      <c r="AE21" s="18">
        <v>2720.1580424179901</v>
      </c>
      <c r="AF21" s="18">
        <v>2791.7660005497</v>
      </c>
      <c r="AG21" s="18">
        <v>2711.4196890552498</v>
      </c>
      <c r="AH21" s="18">
        <v>2885.9306677213499</v>
      </c>
      <c r="AI21" s="18">
        <v>2696.8531922657899</v>
      </c>
      <c r="AJ21" s="18">
        <v>2728.9089664656599</v>
      </c>
      <c r="AK21" s="18">
        <v>2734.2874133595301</v>
      </c>
      <c r="AL21" s="18">
        <v>2802.0188891743301</v>
      </c>
      <c r="AM21" s="18">
        <v>2927.43229738638</v>
      </c>
      <c r="AN21" s="18">
        <v>2882.5967525194401</v>
      </c>
      <c r="AO21" s="18">
        <v>3033.0738646782302</v>
      </c>
      <c r="AP21" s="18">
        <v>2708.4588067626901</v>
      </c>
      <c r="AQ21" s="18">
        <v>2668.9775283680301</v>
      </c>
      <c r="AR21" s="18">
        <v>2682.7144238525598</v>
      </c>
      <c r="AS21" s="18">
        <v>2672.5179868875398</v>
      </c>
      <c r="AT21" s="18">
        <v>2765.9828051669401</v>
      </c>
      <c r="AU21" s="18">
        <v>2834.7917463097401</v>
      </c>
      <c r="AV21" s="18">
        <v>2749.7970674918602</v>
      </c>
      <c r="AW21" s="18">
        <v>2744.0900684871999</v>
      </c>
      <c r="AX21" s="18">
        <v>2761.7260875227898</v>
      </c>
      <c r="AY21" s="18">
        <v>2903.03364242924</v>
      </c>
      <c r="AZ21" s="18">
        <v>2882.8965490913001</v>
      </c>
      <c r="BA21" s="18">
        <v>2862.3954880952701</v>
      </c>
      <c r="BB21" s="18">
        <v>2750.43401169443</v>
      </c>
      <c r="BC21" s="18">
        <v>2789.83859233773</v>
      </c>
      <c r="BD21" s="18">
        <v>2746.80652994306</v>
      </c>
      <c r="BE21" s="18">
        <v>2710.9865193233099</v>
      </c>
      <c r="BF21" s="18">
        <v>2845.2075121143198</v>
      </c>
      <c r="BG21" s="18">
        <v>2782.1117970523701</v>
      </c>
      <c r="BH21" s="18">
        <v>2756.6205946093301</v>
      </c>
      <c r="BI21" s="18">
        <v>2771.5583970922999</v>
      </c>
      <c r="BJ21" s="18">
        <v>2708.1765970224201</v>
      </c>
      <c r="BK21" s="18">
        <v>2823.2358222128801</v>
      </c>
      <c r="BL21" s="18">
        <v>2793.4667769579501</v>
      </c>
      <c r="BM21" s="18">
        <v>2759.42580515902</v>
      </c>
      <c r="BN21" s="18">
        <v>2847.5351256408198</v>
      </c>
      <c r="BO21" s="18">
        <v>2810.6330371342601</v>
      </c>
      <c r="BP21" s="18">
        <v>2725.9017805979302</v>
      </c>
      <c r="BQ21" s="18">
        <v>2725.4568877449601</v>
      </c>
      <c r="BR21" s="18">
        <v>2800.0907341102102</v>
      </c>
      <c r="BS21" s="18">
        <v>2861.3863734246402</v>
      </c>
      <c r="BT21" s="18">
        <v>2861.1184294600798</v>
      </c>
      <c r="BU21" s="18">
        <v>2784.1109599577298</v>
      </c>
      <c r="BV21" s="18">
        <v>2716.4630782509398</v>
      </c>
      <c r="BW21" s="18">
        <v>2771.9478709682398</v>
      </c>
      <c r="BX21" s="18">
        <v>2752.91276067832</v>
      </c>
      <c r="BY21" s="18">
        <v>2811.3022823296901</v>
      </c>
      <c r="BZ21" s="18">
        <v>2753.8983962408802</v>
      </c>
      <c r="CA21" s="18">
        <v>2750.1942861392099</v>
      </c>
      <c r="CB21" s="18">
        <v>2814.6677027034998</v>
      </c>
      <c r="CC21" s="18">
        <v>2835.4809309232201</v>
      </c>
      <c r="CD21" s="18">
        <v>2801.4650818556302</v>
      </c>
      <c r="CE21" s="18">
        <v>2811.0593663505902</v>
      </c>
      <c r="CF21" s="18">
        <v>2780.0606936295499</v>
      </c>
      <c r="CG21" s="18">
        <v>2766.9591544733998</v>
      </c>
      <c r="CH21" s="18">
        <v>2705.06581198815</v>
      </c>
      <c r="CI21" s="18">
        <v>2737.2670204165001</v>
      </c>
      <c r="CJ21" s="18">
        <v>2747.07997351111</v>
      </c>
      <c r="CK21" s="18">
        <v>2896.8260979175798</v>
      </c>
      <c r="CL21" s="18">
        <v>2715.8356337876198</v>
      </c>
      <c r="CM21" s="18">
        <v>2694.6927900033602</v>
      </c>
      <c r="CN21" s="18">
        <v>2760.6953420304599</v>
      </c>
      <c r="CO21" s="18">
        <v>2752.9792595456802</v>
      </c>
    </row>
    <row r="22" spans="1:93" ht="15" customHeight="1" x14ac:dyDescent="0.25">
      <c r="A22" s="17">
        <v>16</v>
      </c>
      <c r="B22" s="18">
        <v>2756.1167680251801</v>
      </c>
      <c r="C22" s="18">
        <v>2729.21719678616</v>
      </c>
      <c r="D22" s="18">
        <v>2695.3334728747</v>
      </c>
      <c r="E22" s="18">
        <v>2743.3112655119198</v>
      </c>
      <c r="F22" s="18">
        <v>2689.7507947778699</v>
      </c>
      <c r="G22" s="18">
        <v>2651.4558717824698</v>
      </c>
      <c r="H22" s="18">
        <v>2671.63228860555</v>
      </c>
      <c r="I22" s="18">
        <v>2661.4459137461799</v>
      </c>
      <c r="J22" s="18">
        <v>2759.41111823862</v>
      </c>
      <c r="K22" s="18">
        <v>2752.65662156913</v>
      </c>
      <c r="L22" s="18">
        <v>2727.14399135954</v>
      </c>
      <c r="M22" s="18">
        <v>2664.06628282047</v>
      </c>
      <c r="N22" s="18">
        <v>2723.7232320171902</v>
      </c>
      <c r="O22" s="18">
        <v>2773.9414204807799</v>
      </c>
      <c r="P22" s="18">
        <v>2717.9451396089698</v>
      </c>
      <c r="Q22" s="18">
        <v>2816.85522821113</v>
      </c>
      <c r="R22" s="18">
        <v>2693.9569744263899</v>
      </c>
      <c r="S22" s="18">
        <v>2851.6930009016201</v>
      </c>
      <c r="T22" s="18">
        <v>2642.1104513699202</v>
      </c>
      <c r="U22" s="18">
        <v>2663.40180677117</v>
      </c>
      <c r="V22" s="18">
        <v>2750.60133507617</v>
      </c>
      <c r="W22" s="18">
        <v>2773.8053846206899</v>
      </c>
      <c r="X22" s="18">
        <v>2711.9046893927498</v>
      </c>
      <c r="Y22" s="18">
        <v>2692.12504524217</v>
      </c>
      <c r="Z22" s="18">
        <v>2803.8652998224102</v>
      </c>
      <c r="AA22" s="18">
        <v>2896.7599471620501</v>
      </c>
      <c r="AB22" s="18">
        <v>2865.3286688087501</v>
      </c>
      <c r="AC22" s="18">
        <v>2903.5724571135702</v>
      </c>
      <c r="AD22" s="18">
        <v>2672.4770297167902</v>
      </c>
      <c r="AE22" s="18">
        <v>2718.5468552075499</v>
      </c>
      <c r="AF22" s="18">
        <v>2796.1291476772499</v>
      </c>
      <c r="AG22" s="18">
        <v>2716.5127441220702</v>
      </c>
      <c r="AH22" s="18">
        <v>2881.0361425893602</v>
      </c>
      <c r="AI22" s="18">
        <v>2701.7885305902701</v>
      </c>
      <c r="AJ22" s="18">
        <v>2734.1048086680298</v>
      </c>
      <c r="AK22" s="18">
        <v>2735.8721872851702</v>
      </c>
      <c r="AL22" s="18">
        <v>2805.7084255795098</v>
      </c>
      <c r="AM22" s="18">
        <v>2925.2328399503099</v>
      </c>
      <c r="AN22" s="18">
        <v>2883.7446447503198</v>
      </c>
      <c r="AO22" s="18">
        <v>3032.4813445054301</v>
      </c>
      <c r="AP22" s="18">
        <v>2708.06814909082</v>
      </c>
      <c r="AQ22" s="18">
        <v>2672.5380548605699</v>
      </c>
      <c r="AR22" s="18">
        <v>2693.84312391906</v>
      </c>
      <c r="AS22" s="18">
        <v>2677.15456619819</v>
      </c>
      <c r="AT22" s="18">
        <v>2773.6098276516</v>
      </c>
      <c r="AU22" s="18">
        <v>2846.9967120221199</v>
      </c>
      <c r="AV22" s="18">
        <v>2752.1327953302898</v>
      </c>
      <c r="AW22" s="18">
        <v>2745.4559988851602</v>
      </c>
      <c r="AX22" s="18">
        <v>2758.2791881715798</v>
      </c>
      <c r="AY22" s="18">
        <v>2905.0878976317799</v>
      </c>
      <c r="AZ22" s="18">
        <v>2885.47260026105</v>
      </c>
      <c r="BA22" s="18">
        <v>2865.4156275443202</v>
      </c>
      <c r="BB22" s="18">
        <v>2751.58184412735</v>
      </c>
      <c r="BC22" s="18">
        <v>2787.7057138571099</v>
      </c>
      <c r="BD22" s="18">
        <v>2746.9653689853999</v>
      </c>
      <c r="BE22" s="18">
        <v>2716.1892311327201</v>
      </c>
      <c r="BF22" s="18">
        <v>2856.3917304050101</v>
      </c>
      <c r="BG22" s="18">
        <v>2791.62468581141</v>
      </c>
      <c r="BH22" s="18">
        <v>2765.4969179181498</v>
      </c>
      <c r="BI22" s="18">
        <v>2781.03910346259</v>
      </c>
      <c r="BJ22" s="18">
        <v>2709.4781650694199</v>
      </c>
      <c r="BK22" s="18">
        <v>2825.0337300184501</v>
      </c>
      <c r="BL22" s="18">
        <v>2795.99358004122</v>
      </c>
      <c r="BM22" s="18">
        <v>2762.1442306656199</v>
      </c>
      <c r="BN22" s="18">
        <v>2850.4723545434199</v>
      </c>
      <c r="BO22" s="18">
        <v>2814.5643781888198</v>
      </c>
      <c r="BP22" s="18">
        <v>2730.5994474968502</v>
      </c>
      <c r="BQ22" s="18">
        <v>2728.5252616115099</v>
      </c>
      <c r="BR22" s="18">
        <v>2808.05032808948</v>
      </c>
      <c r="BS22" s="18">
        <v>2870.6537863143599</v>
      </c>
      <c r="BT22" s="18">
        <v>2873.4961252656699</v>
      </c>
      <c r="BU22" s="18">
        <v>2795.59384663327</v>
      </c>
      <c r="BV22" s="18">
        <v>2718.87429845625</v>
      </c>
      <c r="BW22" s="18">
        <v>2773.7491165372899</v>
      </c>
      <c r="BX22" s="18">
        <v>2755.8641001634901</v>
      </c>
      <c r="BY22" s="18">
        <v>2809.6924688082299</v>
      </c>
      <c r="BZ22" s="18">
        <v>2754.1049347611001</v>
      </c>
      <c r="CA22" s="18">
        <v>2752.68399883552</v>
      </c>
      <c r="CB22" s="18">
        <v>2815.20426461439</v>
      </c>
      <c r="CC22" s="18">
        <v>2846.5840581540801</v>
      </c>
      <c r="CD22" s="18">
        <v>2812.7821957165302</v>
      </c>
      <c r="CE22" s="18">
        <v>2822.957243109</v>
      </c>
      <c r="CF22" s="18">
        <v>2785.1143533105301</v>
      </c>
      <c r="CG22" s="18">
        <v>2768.5964211737901</v>
      </c>
      <c r="CH22" s="18">
        <v>2704.6595445013199</v>
      </c>
      <c r="CI22" s="18">
        <v>2737.2959016007198</v>
      </c>
      <c r="CJ22" s="18">
        <v>2749.5082400895299</v>
      </c>
      <c r="CK22" s="18">
        <v>2896.9638219660101</v>
      </c>
      <c r="CL22" s="18">
        <v>2721.3533164145601</v>
      </c>
      <c r="CM22" s="18">
        <v>2699.3570800256198</v>
      </c>
      <c r="CN22" s="18">
        <v>2766.62639024798</v>
      </c>
      <c r="CO22" s="18">
        <v>2757.9255514933302</v>
      </c>
    </row>
    <row r="23" spans="1:93" ht="15" customHeight="1" x14ac:dyDescent="0.25">
      <c r="A23" s="17">
        <v>17</v>
      </c>
      <c r="B23" s="18">
        <v>2752.38382913039</v>
      </c>
      <c r="C23" s="18">
        <v>2732.3878439658802</v>
      </c>
      <c r="D23" s="18">
        <v>2695.0095070819998</v>
      </c>
      <c r="E23" s="18">
        <v>2745.4603609835599</v>
      </c>
      <c r="F23" s="18">
        <v>2684.5370866284302</v>
      </c>
      <c r="G23" s="18">
        <v>2651.1564941872298</v>
      </c>
      <c r="H23" s="18">
        <v>2682.4180417389098</v>
      </c>
      <c r="I23" s="18">
        <v>2666.8350311746999</v>
      </c>
      <c r="J23" s="18">
        <v>2769.4103742038701</v>
      </c>
      <c r="K23" s="18">
        <v>2769.05441997143</v>
      </c>
      <c r="L23" s="18">
        <v>2738.7409031790999</v>
      </c>
      <c r="M23" s="18">
        <v>2669.7560348289999</v>
      </c>
      <c r="N23" s="18">
        <v>2721.8533508661699</v>
      </c>
      <c r="O23" s="18">
        <v>2777.9289459347901</v>
      </c>
      <c r="P23" s="18">
        <v>2721.16995759457</v>
      </c>
      <c r="Q23" s="18">
        <v>2817.33260309855</v>
      </c>
      <c r="R23" s="18">
        <v>2692.3587134814902</v>
      </c>
      <c r="S23" s="18">
        <v>2853.4543709480999</v>
      </c>
      <c r="T23" s="18">
        <v>2643.8610379479301</v>
      </c>
      <c r="U23" s="18">
        <v>2675.9613567582001</v>
      </c>
      <c r="V23" s="18">
        <v>2770.6667429722002</v>
      </c>
      <c r="W23" s="18">
        <v>2784.07079300135</v>
      </c>
      <c r="X23" s="18">
        <v>2722.4196448518601</v>
      </c>
      <c r="Y23" s="18">
        <v>2703.8282704162498</v>
      </c>
      <c r="Z23" s="18">
        <v>2804.20302542325</v>
      </c>
      <c r="AA23" s="18">
        <v>2897.5725962975798</v>
      </c>
      <c r="AB23" s="18">
        <v>2871.11464925874</v>
      </c>
      <c r="AC23" s="18">
        <v>2902.9000521378898</v>
      </c>
      <c r="AD23" s="18">
        <v>2672.68278255518</v>
      </c>
      <c r="AE23" s="18">
        <v>2723.6855811514101</v>
      </c>
      <c r="AF23" s="18">
        <v>2809.0040369356998</v>
      </c>
      <c r="AG23" s="18">
        <v>2727.4245649773602</v>
      </c>
      <c r="AH23" s="18">
        <v>2899.1490910561702</v>
      </c>
      <c r="AI23" s="18">
        <v>2702.2002294134199</v>
      </c>
      <c r="AJ23" s="18">
        <v>2745.7591977530801</v>
      </c>
      <c r="AK23" s="18">
        <v>2749.3995975283801</v>
      </c>
      <c r="AL23" s="18">
        <v>2805.41372363455</v>
      </c>
      <c r="AM23" s="18">
        <v>2928.76003822447</v>
      </c>
      <c r="AN23" s="18">
        <v>2883.1975824391402</v>
      </c>
      <c r="AO23" s="18">
        <v>3033.53119451465</v>
      </c>
      <c r="AP23" s="18">
        <v>2709.43449820765</v>
      </c>
      <c r="AQ23" s="18">
        <v>2672.9141274372</v>
      </c>
      <c r="AR23" s="18">
        <v>2701.62658520177</v>
      </c>
      <c r="AS23" s="18">
        <v>2687.9336928733701</v>
      </c>
      <c r="AT23" s="18">
        <v>2788.1919588209098</v>
      </c>
      <c r="AU23" s="18">
        <v>2870.2490550590201</v>
      </c>
      <c r="AV23" s="18">
        <v>2758.3329861206798</v>
      </c>
      <c r="AW23" s="18">
        <v>2747.0267684733499</v>
      </c>
      <c r="AX23" s="18">
        <v>2763.1131289084301</v>
      </c>
      <c r="AY23" s="18">
        <v>2903.1524081791799</v>
      </c>
      <c r="AZ23" s="18">
        <v>2889.8388175189298</v>
      </c>
      <c r="BA23" s="18">
        <v>2863.8173769364898</v>
      </c>
      <c r="BB23" s="18">
        <v>2751.39029993347</v>
      </c>
      <c r="BC23" s="18">
        <v>2791.3594381027101</v>
      </c>
      <c r="BD23" s="18">
        <v>2745.84554899463</v>
      </c>
      <c r="BE23" s="18">
        <v>2717.2781306279899</v>
      </c>
      <c r="BF23" s="18">
        <v>2875.27221219477</v>
      </c>
      <c r="BG23" s="18">
        <v>2803.8380186706199</v>
      </c>
      <c r="BH23" s="18">
        <v>2788.4097673921001</v>
      </c>
      <c r="BI23" s="18">
        <v>2797.3156771794502</v>
      </c>
      <c r="BJ23" s="18">
        <v>2709.1095782635198</v>
      </c>
      <c r="BK23" s="18">
        <v>2824.0919111744602</v>
      </c>
      <c r="BL23" s="18">
        <v>2796.3918057665001</v>
      </c>
      <c r="BM23" s="18">
        <v>2763.3434202036501</v>
      </c>
      <c r="BN23" s="18">
        <v>2848.6313983219102</v>
      </c>
      <c r="BO23" s="18">
        <v>2810.3941325624601</v>
      </c>
      <c r="BP23" s="18">
        <v>2739.5851069989599</v>
      </c>
      <c r="BQ23" s="18">
        <v>2737.4425234816599</v>
      </c>
      <c r="BR23" s="18">
        <v>2822.6462991764902</v>
      </c>
      <c r="BS23" s="18">
        <v>2890.43032574175</v>
      </c>
      <c r="BT23" s="18">
        <v>2897.9556207218602</v>
      </c>
      <c r="BU23" s="18">
        <v>2814.98475071748</v>
      </c>
      <c r="BV23" s="18">
        <v>2722.4864260875402</v>
      </c>
      <c r="BW23" s="18">
        <v>2778.69660894767</v>
      </c>
      <c r="BX23" s="18">
        <v>2756.8277245081299</v>
      </c>
      <c r="BY23" s="18">
        <v>2812.3401451628201</v>
      </c>
      <c r="BZ23" s="18">
        <v>2753.0577224664598</v>
      </c>
      <c r="CA23" s="18">
        <v>2755.5069333959</v>
      </c>
      <c r="CB23" s="18">
        <v>2824.0094667681401</v>
      </c>
      <c r="CC23" s="18">
        <v>2858.0721285158402</v>
      </c>
      <c r="CD23" s="18">
        <v>2827.4303049595501</v>
      </c>
      <c r="CE23" s="18">
        <v>2835.0066064822699</v>
      </c>
      <c r="CF23" s="18">
        <v>2794.5307056277702</v>
      </c>
      <c r="CG23" s="18">
        <v>2782.2104989642799</v>
      </c>
      <c r="CH23" s="18">
        <v>2703.7321707279202</v>
      </c>
      <c r="CI23" s="18">
        <v>2739.5910397129801</v>
      </c>
      <c r="CJ23" s="18">
        <v>2749.7554347506102</v>
      </c>
      <c r="CK23" s="18">
        <v>2899.3212015374002</v>
      </c>
      <c r="CL23" s="18">
        <v>2743.4814141859601</v>
      </c>
      <c r="CM23" s="18">
        <v>2710.0802520716902</v>
      </c>
      <c r="CN23" s="18">
        <v>2776.65332882756</v>
      </c>
      <c r="CO23" s="18">
        <v>2769.54355102619</v>
      </c>
    </row>
    <row r="24" spans="1:93" ht="15" customHeight="1" x14ac:dyDescent="0.25">
      <c r="A24" s="17">
        <v>18</v>
      </c>
      <c r="B24" s="18">
        <v>2755.0504260970301</v>
      </c>
      <c r="C24" s="18">
        <v>2732.36004064296</v>
      </c>
      <c r="D24" s="18">
        <v>2700.20371501819</v>
      </c>
      <c r="E24" s="18">
        <v>2748.0322407774102</v>
      </c>
      <c r="F24" s="18">
        <v>2683.6964200329398</v>
      </c>
      <c r="G24" s="18">
        <v>2650.0181775251399</v>
      </c>
      <c r="H24" s="18">
        <v>2693.50526798904</v>
      </c>
      <c r="I24" s="18">
        <v>2672.53213809932</v>
      </c>
      <c r="J24" s="18">
        <v>2781.6623593128102</v>
      </c>
      <c r="K24" s="18">
        <v>2791.5174963979998</v>
      </c>
      <c r="L24" s="18">
        <v>2768.1312946785802</v>
      </c>
      <c r="M24" s="18">
        <v>2680.8929991555201</v>
      </c>
      <c r="N24" s="18">
        <v>2724.4291368824302</v>
      </c>
      <c r="O24" s="18">
        <v>2778.2415748527501</v>
      </c>
      <c r="P24" s="18">
        <v>2722.8679812005698</v>
      </c>
      <c r="Q24" s="18">
        <v>2820.7440201525401</v>
      </c>
      <c r="R24" s="18">
        <v>2695.65470980999</v>
      </c>
      <c r="S24" s="18">
        <v>2854.0836844519799</v>
      </c>
      <c r="T24" s="18">
        <v>2645.2342061744198</v>
      </c>
      <c r="U24" s="18">
        <v>2697.53479887311</v>
      </c>
      <c r="V24" s="18">
        <v>2803.4032426884901</v>
      </c>
      <c r="W24" s="18">
        <v>2811.6569618087301</v>
      </c>
      <c r="X24" s="18">
        <v>2740.8058017479102</v>
      </c>
      <c r="Y24" s="18">
        <v>2722.6138222555801</v>
      </c>
      <c r="Z24" s="18">
        <v>2804.7283927743301</v>
      </c>
      <c r="AA24" s="18">
        <v>2900.9178718536</v>
      </c>
      <c r="AB24" s="18">
        <v>2871.3735878559301</v>
      </c>
      <c r="AC24" s="18">
        <v>2910.9228929811502</v>
      </c>
      <c r="AD24" s="18">
        <v>2670.5671198339001</v>
      </c>
      <c r="AE24" s="18">
        <v>2726.8428758148598</v>
      </c>
      <c r="AF24" s="18">
        <v>2835.0946639942299</v>
      </c>
      <c r="AG24" s="18">
        <v>2749.5562401668299</v>
      </c>
      <c r="AH24" s="18">
        <v>2931.67385939514</v>
      </c>
      <c r="AI24" s="18">
        <v>2712.2015983792098</v>
      </c>
      <c r="AJ24" s="18">
        <v>2757.3752057257302</v>
      </c>
      <c r="AK24" s="18">
        <v>2776.4668881634998</v>
      </c>
      <c r="AL24" s="18">
        <v>2808.2480111811901</v>
      </c>
      <c r="AM24" s="18">
        <v>2930.4423967480502</v>
      </c>
      <c r="AN24" s="18">
        <v>2883.5389457389701</v>
      </c>
      <c r="AO24" s="18">
        <v>3038.0222297984901</v>
      </c>
      <c r="AP24" s="18">
        <v>2714.6268422620301</v>
      </c>
      <c r="AQ24" s="18">
        <v>2671.94019303406</v>
      </c>
      <c r="AR24" s="18">
        <v>2728.72548521709</v>
      </c>
      <c r="AS24" s="18">
        <v>2697.03488828026</v>
      </c>
      <c r="AT24" s="18">
        <v>2809.2981873752001</v>
      </c>
      <c r="AU24" s="18">
        <v>2919.4644143885998</v>
      </c>
      <c r="AV24" s="18">
        <v>2758.78201782616</v>
      </c>
      <c r="AW24" s="18">
        <v>2748.9813161900902</v>
      </c>
      <c r="AX24" s="18">
        <v>2766.0008571445501</v>
      </c>
      <c r="AY24" s="18">
        <v>2906.32730413837</v>
      </c>
      <c r="AZ24" s="18">
        <v>2892.0143062856</v>
      </c>
      <c r="BA24" s="18">
        <v>2865.5181632250101</v>
      </c>
      <c r="BB24" s="18">
        <v>2753.11062778425</v>
      </c>
      <c r="BC24" s="18">
        <v>2790.3574655033399</v>
      </c>
      <c r="BD24" s="18">
        <v>2754.4102394607198</v>
      </c>
      <c r="BE24" s="18">
        <v>2721.6371366155799</v>
      </c>
      <c r="BF24" s="18">
        <v>2917.0787103254302</v>
      </c>
      <c r="BG24" s="18">
        <v>2838.3993979750098</v>
      </c>
      <c r="BH24" s="18">
        <v>2832.73527327594</v>
      </c>
      <c r="BI24" s="18">
        <v>2837.7379831699</v>
      </c>
      <c r="BJ24" s="18">
        <v>2709.5260109444198</v>
      </c>
      <c r="BK24" s="18">
        <v>2826.12311721166</v>
      </c>
      <c r="BL24" s="18">
        <v>2798.1429699011401</v>
      </c>
      <c r="BM24" s="18">
        <v>2764.0512688326799</v>
      </c>
      <c r="BN24" s="18">
        <v>2851.9322819683998</v>
      </c>
      <c r="BO24" s="18">
        <v>2816.6975256733599</v>
      </c>
      <c r="BP24" s="18">
        <v>2758.9905530971701</v>
      </c>
      <c r="BQ24" s="18">
        <v>2758.3388906639898</v>
      </c>
      <c r="BR24" s="18">
        <v>2851.02211664685</v>
      </c>
      <c r="BS24" s="18">
        <v>2917.42781774179</v>
      </c>
      <c r="BT24" s="18">
        <v>2943.9023823399998</v>
      </c>
      <c r="BU24" s="18">
        <v>2844.1226594838399</v>
      </c>
      <c r="BV24" s="18">
        <v>2720.6143539679001</v>
      </c>
      <c r="BW24" s="18">
        <v>2776.4888960635199</v>
      </c>
      <c r="BX24" s="18">
        <v>2756.25646248467</v>
      </c>
      <c r="BY24" s="18">
        <v>2810.2952850357501</v>
      </c>
      <c r="BZ24" s="18">
        <v>2757.5140822050398</v>
      </c>
      <c r="CA24" s="18">
        <v>2755.5921152875198</v>
      </c>
      <c r="CB24" s="18">
        <v>2836.6092854375001</v>
      </c>
      <c r="CC24" s="18">
        <v>2882.6132822099999</v>
      </c>
      <c r="CD24" s="18">
        <v>2853.3092353696902</v>
      </c>
      <c r="CE24" s="18">
        <v>2869.9798867578002</v>
      </c>
      <c r="CF24" s="18">
        <v>2812.70209205021</v>
      </c>
      <c r="CG24" s="18">
        <v>2799.9104059115298</v>
      </c>
      <c r="CH24" s="18">
        <v>2704.86064177035</v>
      </c>
      <c r="CI24" s="18">
        <v>2739.6359155466498</v>
      </c>
      <c r="CJ24" s="18">
        <v>2750.2127351940899</v>
      </c>
      <c r="CK24" s="18">
        <v>2902.81006329399</v>
      </c>
      <c r="CL24" s="18">
        <v>2765.37823300338</v>
      </c>
      <c r="CM24" s="18">
        <v>2726.77380575079</v>
      </c>
      <c r="CN24" s="18">
        <v>2798.9872123311002</v>
      </c>
      <c r="CO24" s="18">
        <v>2793.1089060864701</v>
      </c>
    </row>
    <row r="25" spans="1:93" ht="15" customHeight="1" x14ac:dyDescent="0.25">
      <c r="A25" s="17">
        <v>19</v>
      </c>
      <c r="B25" s="18">
        <v>2753.5214339456102</v>
      </c>
      <c r="C25" s="18">
        <v>2730.52096165795</v>
      </c>
      <c r="D25" s="18">
        <v>2696.5647712922701</v>
      </c>
      <c r="E25" s="18">
        <v>2750.97524205333</v>
      </c>
      <c r="F25" s="18">
        <v>2686.5194159463799</v>
      </c>
      <c r="G25" s="18">
        <v>2648.4730649483699</v>
      </c>
      <c r="H25" s="18">
        <v>2719.9647677591802</v>
      </c>
      <c r="I25" s="18">
        <v>2693.32774335766</v>
      </c>
      <c r="J25" s="18">
        <v>2810.13239307398</v>
      </c>
      <c r="K25" s="18">
        <v>2839.5569440580398</v>
      </c>
      <c r="L25" s="18">
        <v>2822.8702106752098</v>
      </c>
      <c r="M25" s="18">
        <v>2701.5924393723499</v>
      </c>
      <c r="N25" s="18">
        <v>2728.281556078</v>
      </c>
      <c r="O25" s="18">
        <v>2778.4279717319</v>
      </c>
      <c r="P25" s="18">
        <v>2723.3778562138</v>
      </c>
      <c r="Q25" s="18">
        <v>2818.3530580002798</v>
      </c>
      <c r="R25" s="18">
        <v>2695.17650023638</v>
      </c>
      <c r="S25" s="18">
        <v>2855.5286559389401</v>
      </c>
      <c r="T25" s="18">
        <v>2660.1051702500199</v>
      </c>
      <c r="U25" s="18">
        <v>2736.8229124279301</v>
      </c>
      <c r="V25" s="18">
        <v>2871.4508643430399</v>
      </c>
      <c r="W25" s="18">
        <v>2854.33991647025</v>
      </c>
      <c r="X25" s="18">
        <v>2768.11492497893</v>
      </c>
      <c r="Y25" s="18">
        <v>2769.8933855079999</v>
      </c>
      <c r="Z25" s="18">
        <v>2803.4217731058202</v>
      </c>
      <c r="AA25" s="18">
        <v>2900.9990627520601</v>
      </c>
      <c r="AB25" s="18">
        <v>2874.7547806500102</v>
      </c>
      <c r="AC25" s="18">
        <v>2907.2516719049099</v>
      </c>
      <c r="AD25" s="18">
        <v>2675.3842281697998</v>
      </c>
      <c r="AE25" s="18">
        <v>2726.9277393587799</v>
      </c>
      <c r="AF25" s="18">
        <v>2882.8721652348599</v>
      </c>
      <c r="AG25" s="18">
        <v>2782.9827099171798</v>
      </c>
      <c r="AH25" s="18">
        <v>2991.0507852437499</v>
      </c>
      <c r="AI25" s="18">
        <v>2733.16972793184</v>
      </c>
      <c r="AJ25" s="18">
        <v>2780.2831362942102</v>
      </c>
      <c r="AK25" s="18">
        <v>2822.5307263975801</v>
      </c>
      <c r="AL25" s="18">
        <v>2809.5655926405302</v>
      </c>
      <c r="AM25" s="18">
        <v>2929.7876117863898</v>
      </c>
      <c r="AN25" s="18">
        <v>2882.8159367748699</v>
      </c>
      <c r="AO25" s="18">
        <v>3042.6594676788</v>
      </c>
      <c r="AP25" s="18">
        <v>2709.0796063197199</v>
      </c>
      <c r="AQ25" s="18">
        <v>2674.8066752507402</v>
      </c>
      <c r="AR25" s="18">
        <v>2774.4016291142302</v>
      </c>
      <c r="AS25" s="18">
        <v>2708.6766460962799</v>
      </c>
      <c r="AT25" s="18">
        <v>2860.3134293734902</v>
      </c>
      <c r="AU25" s="18">
        <v>3004.4573212884202</v>
      </c>
      <c r="AV25" s="18">
        <v>2756.4257835384601</v>
      </c>
      <c r="AW25" s="18">
        <v>2749.6158529120999</v>
      </c>
      <c r="AX25" s="18">
        <v>2767.2380637699798</v>
      </c>
      <c r="AY25" s="18">
        <v>2906.5040414842601</v>
      </c>
      <c r="AZ25" s="18">
        <v>2894.94107222816</v>
      </c>
      <c r="BA25" s="18">
        <v>2868.3534703507498</v>
      </c>
      <c r="BB25" s="18">
        <v>2758.8877643894798</v>
      </c>
      <c r="BC25" s="18">
        <v>2790.54581623799</v>
      </c>
      <c r="BD25" s="18">
        <v>2754.3140570147002</v>
      </c>
      <c r="BE25" s="18">
        <v>2725.2754171369002</v>
      </c>
      <c r="BF25" s="18">
        <v>2992.74499824641</v>
      </c>
      <c r="BG25" s="18">
        <v>2888.4534086577701</v>
      </c>
      <c r="BH25" s="18">
        <v>2921.51935832455</v>
      </c>
      <c r="BI25" s="18">
        <v>2910.14309217759</v>
      </c>
      <c r="BJ25" s="18">
        <v>2710.4293284574801</v>
      </c>
      <c r="BK25" s="18">
        <v>2830.30104837009</v>
      </c>
      <c r="BL25" s="18">
        <v>2801.8932692307799</v>
      </c>
      <c r="BM25" s="18">
        <v>2767.9776371807998</v>
      </c>
      <c r="BN25" s="18">
        <v>2856.0947172068099</v>
      </c>
      <c r="BO25" s="18">
        <v>2821.0636184194</v>
      </c>
      <c r="BP25" s="18">
        <v>2799.6953633963499</v>
      </c>
      <c r="BQ25" s="18">
        <v>2799.61901827888</v>
      </c>
      <c r="BR25" s="18">
        <v>2904.07898997744</v>
      </c>
      <c r="BS25" s="18">
        <v>2975.5204983455201</v>
      </c>
      <c r="BT25" s="18">
        <v>3039.92842727896</v>
      </c>
      <c r="BU25" s="18">
        <v>2911.4072221773699</v>
      </c>
      <c r="BV25" s="18">
        <v>2722.4452594485301</v>
      </c>
      <c r="BW25" s="18">
        <v>2776.6362432947499</v>
      </c>
      <c r="BX25" s="18">
        <v>2756.9646262056399</v>
      </c>
      <c r="BY25" s="18">
        <v>2811.51059892375</v>
      </c>
      <c r="BZ25" s="18">
        <v>2757.4808632161498</v>
      </c>
      <c r="CA25" s="18">
        <v>2758.2144804741902</v>
      </c>
      <c r="CB25" s="18">
        <v>2868.9551608187799</v>
      </c>
      <c r="CC25" s="18">
        <v>2927.2234699989299</v>
      </c>
      <c r="CD25" s="18">
        <v>2902.8426580498799</v>
      </c>
      <c r="CE25" s="18">
        <v>2930.2760362070899</v>
      </c>
      <c r="CF25" s="18">
        <v>2845.1922788813199</v>
      </c>
      <c r="CG25" s="18">
        <v>2835.2920261026302</v>
      </c>
      <c r="CH25" s="18">
        <v>2707.4619530925102</v>
      </c>
      <c r="CI25" s="18">
        <v>2740.8414181073799</v>
      </c>
      <c r="CJ25" s="18">
        <v>2754.25994248083</v>
      </c>
      <c r="CK25" s="18">
        <v>2902.1909398447201</v>
      </c>
      <c r="CL25" s="18">
        <v>2832.8118407219299</v>
      </c>
      <c r="CM25" s="18">
        <v>2768.4057699206501</v>
      </c>
      <c r="CN25" s="18">
        <v>2838.92865815912</v>
      </c>
      <c r="CO25" s="18">
        <v>2836.7939291749399</v>
      </c>
    </row>
    <row r="26" spans="1:93" ht="15" customHeight="1" x14ac:dyDescent="0.25">
      <c r="A26" s="17">
        <v>20</v>
      </c>
      <c r="B26" s="18">
        <v>2757.6862805004698</v>
      </c>
      <c r="C26" s="18">
        <v>2731.1343734297102</v>
      </c>
      <c r="D26" s="18">
        <v>2696.9305658237199</v>
      </c>
      <c r="E26" s="18">
        <v>2749.0199853734398</v>
      </c>
      <c r="F26" s="18">
        <v>2686.6846051483499</v>
      </c>
      <c r="G26" s="18">
        <v>2654.5695505213398</v>
      </c>
      <c r="H26" s="18">
        <v>2774.3959948447</v>
      </c>
      <c r="I26" s="18">
        <v>2726.8682296215702</v>
      </c>
      <c r="J26" s="18">
        <v>2864.5969481194202</v>
      </c>
      <c r="K26" s="18">
        <v>2927.6857204056701</v>
      </c>
      <c r="L26" s="18">
        <v>2924.9967281571298</v>
      </c>
      <c r="M26" s="18">
        <v>2735.5520883910299</v>
      </c>
      <c r="N26" s="18">
        <v>2727.9752119954201</v>
      </c>
      <c r="O26" s="18">
        <v>2780.3775913948298</v>
      </c>
      <c r="P26" s="18">
        <v>2727.9450334339699</v>
      </c>
      <c r="Q26" s="18">
        <v>2825.9814595633102</v>
      </c>
      <c r="R26" s="18">
        <v>2700.7573113912399</v>
      </c>
      <c r="S26" s="18">
        <v>2857.5665153774298</v>
      </c>
      <c r="T26" s="18">
        <v>2680.2750468930999</v>
      </c>
      <c r="U26" s="18">
        <v>2813.22468186169</v>
      </c>
      <c r="V26" s="18">
        <v>2990.4454102651898</v>
      </c>
      <c r="W26" s="18">
        <v>2937.73825822547</v>
      </c>
      <c r="X26" s="18">
        <v>2824.4268797556001</v>
      </c>
      <c r="Y26" s="18">
        <v>2845.630505995</v>
      </c>
      <c r="Z26" s="18">
        <v>2804.2601163251102</v>
      </c>
      <c r="AA26" s="18">
        <v>2903.4921729775101</v>
      </c>
      <c r="AB26" s="18">
        <v>2878.1734953482601</v>
      </c>
      <c r="AC26" s="18">
        <v>2909.3055188425101</v>
      </c>
      <c r="AD26" s="18">
        <v>2674.83913931292</v>
      </c>
      <c r="AE26" s="18">
        <v>2731.8527284197298</v>
      </c>
      <c r="AF26" s="18">
        <v>2980.2904811583599</v>
      </c>
      <c r="AG26" s="18">
        <v>2850.1561342663699</v>
      </c>
      <c r="AH26" s="18">
        <v>3100.3969948778999</v>
      </c>
      <c r="AI26" s="18">
        <v>2766.2413905786598</v>
      </c>
      <c r="AJ26" s="18">
        <v>2830.5059029161198</v>
      </c>
      <c r="AK26" s="18">
        <v>2911.0764935014499</v>
      </c>
      <c r="AL26" s="18">
        <v>2810.90220654839</v>
      </c>
      <c r="AM26" s="18">
        <v>2931.2067800784898</v>
      </c>
      <c r="AN26" s="18">
        <v>2890.0887430233502</v>
      </c>
      <c r="AO26" s="18">
        <v>3046.2147704808399</v>
      </c>
      <c r="AP26" s="18">
        <v>2708.4413725551599</v>
      </c>
      <c r="AQ26" s="18">
        <v>2671.1898691339902</v>
      </c>
      <c r="AR26" s="18">
        <v>2851.7490180781801</v>
      </c>
      <c r="AS26" s="18">
        <v>2732.0887306927302</v>
      </c>
      <c r="AT26" s="18">
        <v>2950.7681353088101</v>
      </c>
      <c r="AU26" s="18">
        <v>3141.3229441716799</v>
      </c>
      <c r="AV26" s="18">
        <v>2766.0542106643902</v>
      </c>
      <c r="AW26" s="18">
        <v>2756.4987829229099</v>
      </c>
      <c r="AX26" s="18">
        <v>2768.6954031830501</v>
      </c>
      <c r="AY26" s="18">
        <v>2908.4944797774301</v>
      </c>
      <c r="AZ26" s="18">
        <v>2894.3504019770699</v>
      </c>
      <c r="BA26" s="18">
        <v>2873.3480828196698</v>
      </c>
      <c r="BB26" s="18">
        <v>2764.4069228901199</v>
      </c>
      <c r="BC26" s="18">
        <v>2801.3146754538802</v>
      </c>
      <c r="BD26" s="18">
        <v>2765.1366850110899</v>
      </c>
      <c r="BE26" s="18">
        <v>2734.6310563623101</v>
      </c>
      <c r="BF26" s="18">
        <v>3127.9206082805399</v>
      </c>
      <c r="BG26" s="18">
        <v>2991.92294208678</v>
      </c>
      <c r="BH26" s="18">
        <v>3077.8761958380901</v>
      </c>
      <c r="BI26" s="18">
        <v>3044.0470743790402</v>
      </c>
      <c r="BJ26" s="18">
        <v>2711.8757696795101</v>
      </c>
      <c r="BK26" s="18">
        <v>2828.9524017951799</v>
      </c>
      <c r="BL26" s="18">
        <v>2804.7276344176998</v>
      </c>
      <c r="BM26" s="18">
        <v>2767.9725354675002</v>
      </c>
      <c r="BN26" s="18">
        <v>2862.0537499420102</v>
      </c>
      <c r="BO26" s="18">
        <v>2818.6205621383001</v>
      </c>
      <c r="BP26" s="18">
        <v>2868.5084252991601</v>
      </c>
      <c r="BQ26" s="18">
        <v>2870.18684813661</v>
      </c>
      <c r="BR26" s="18">
        <v>3003.4162869921302</v>
      </c>
      <c r="BS26" s="18">
        <v>3082.1258229149898</v>
      </c>
      <c r="BT26" s="18">
        <v>3204.6531980824702</v>
      </c>
      <c r="BU26" s="18">
        <v>3030.8768143397201</v>
      </c>
      <c r="BV26" s="18">
        <v>2720.50058926069</v>
      </c>
      <c r="BW26" s="18">
        <v>2779.5382373256102</v>
      </c>
      <c r="BX26" s="18">
        <v>2757.0426057801301</v>
      </c>
      <c r="BY26" s="18">
        <v>2814.9674435183201</v>
      </c>
      <c r="BZ26" s="18">
        <v>2758.4669132398599</v>
      </c>
      <c r="CA26" s="18">
        <v>2758.45304395838</v>
      </c>
      <c r="CB26" s="18">
        <v>2925.5338460630301</v>
      </c>
      <c r="CC26" s="18">
        <v>3020.0613458764601</v>
      </c>
      <c r="CD26" s="18">
        <v>3000.0582841496198</v>
      </c>
      <c r="CE26" s="18">
        <v>3045.8452616596101</v>
      </c>
      <c r="CF26" s="18">
        <v>2898.4869233679001</v>
      </c>
      <c r="CG26" s="18">
        <v>2904.2944715767899</v>
      </c>
      <c r="CH26" s="18">
        <v>2710.3784197119999</v>
      </c>
      <c r="CI26" s="18">
        <v>2743.8682640217999</v>
      </c>
      <c r="CJ26" s="18">
        <v>2751.33908841422</v>
      </c>
      <c r="CK26" s="18">
        <v>2908.8375238746298</v>
      </c>
      <c r="CL26" s="18">
        <v>2943.6164575845701</v>
      </c>
      <c r="CM26" s="18">
        <v>2833.5208113020599</v>
      </c>
      <c r="CN26" s="18">
        <v>2918.9607716639798</v>
      </c>
      <c r="CO26" s="18">
        <v>2918.5360958015399</v>
      </c>
    </row>
    <row r="27" spans="1:93" ht="15" customHeight="1" x14ac:dyDescent="0.25">
      <c r="A27" s="17">
        <v>21</v>
      </c>
      <c r="B27" s="18">
        <v>2756.3556259618799</v>
      </c>
      <c r="C27" s="18">
        <v>2737.7192770566198</v>
      </c>
      <c r="D27" s="18">
        <v>2702.5545771192401</v>
      </c>
      <c r="E27" s="18">
        <v>2755.8146800530699</v>
      </c>
      <c r="F27" s="18">
        <v>2685.40472799193</v>
      </c>
      <c r="G27" s="18">
        <v>2655.4313363895599</v>
      </c>
      <c r="H27" s="18">
        <v>2855.3167672386799</v>
      </c>
      <c r="I27" s="18">
        <v>2791.70199627374</v>
      </c>
      <c r="J27" s="18">
        <v>2960.1022745012901</v>
      </c>
      <c r="K27" s="18">
        <v>3052.91280425784</v>
      </c>
      <c r="L27" s="18">
        <v>3073.2327898447402</v>
      </c>
      <c r="M27" s="18">
        <v>2802.7352969859598</v>
      </c>
      <c r="N27" s="18">
        <v>2727.4662099535199</v>
      </c>
      <c r="O27" s="18">
        <v>2784.5846708246199</v>
      </c>
      <c r="P27" s="18">
        <v>2731.6942776947099</v>
      </c>
      <c r="Q27" s="18">
        <v>2832.0748562798899</v>
      </c>
      <c r="R27" s="18">
        <v>2699.9164552730099</v>
      </c>
      <c r="S27" s="18">
        <v>2859.77685217208</v>
      </c>
      <c r="T27" s="18">
        <v>2722.0158123841402</v>
      </c>
      <c r="U27" s="18">
        <v>2916.0966372376101</v>
      </c>
      <c r="V27" s="18">
        <v>3154.0806262578799</v>
      </c>
      <c r="W27" s="18">
        <v>3066.1553781538501</v>
      </c>
      <c r="X27" s="18">
        <v>2922.0347214896901</v>
      </c>
      <c r="Y27" s="18">
        <v>2977.9500506449199</v>
      </c>
      <c r="Z27" s="18">
        <v>2813.2453865410498</v>
      </c>
      <c r="AA27" s="18">
        <v>2906.8445697121401</v>
      </c>
      <c r="AB27" s="18">
        <v>2885.1059242788201</v>
      </c>
      <c r="AC27" s="18">
        <v>2917.5061852959302</v>
      </c>
      <c r="AD27" s="18">
        <v>2677.7089012074398</v>
      </c>
      <c r="AE27" s="18">
        <v>2737.2460269670701</v>
      </c>
      <c r="AF27" s="18">
        <v>3137.0774882484702</v>
      </c>
      <c r="AG27" s="18">
        <v>2969.5466821483601</v>
      </c>
      <c r="AH27" s="18">
        <v>3227.5167818869299</v>
      </c>
      <c r="AI27" s="18">
        <v>2834.4284084163</v>
      </c>
      <c r="AJ27" s="18">
        <v>2914.68305257464</v>
      </c>
      <c r="AK27" s="18">
        <v>3060.23230642421</v>
      </c>
      <c r="AL27" s="18">
        <v>2815.9540447726999</v>
      </c>
      <c r="AM27" s="18">
        <v>2932.89872572988</v>
      </c>
      <c r="AN27" s="18">
        <v>2895.0170754238602</v>
      </c>
      <c r="AO27" s="18">
        <v>3060.6038168058699</v>
      </c>
      <c r="AP27" s="18">
        <v>2709.4522611333</v>
      </c>
      <c r="AQ27" s="18">
        <v>2673.85236259063</v>
      </c>
      <c r="AR27" s="18">
        <v>2977.63046365951</v>
      </c>
      <c r="AS27" s="18">
        <v>2764.2429679914399</v>
      </c>
      <c r="AT27" s="18">
        <v>3107.4440941955399</v>
      </c>
      <c r="AU27" s="18">
        <v>3298.7947575025801</v>
      </c>
      <c r="AV27" s="18">
        <v>2771.0994106932999</v>
      </c>
      <c r="AW27" s="18">
        <v>2757.9592130572901</v>
      </c>
      <c r="AX27" s="18">
        <v>2767.9882500529902</v>
      </c>
      <c r="AY27" s="18">
        <v>2912.8825530808499</v>
      </c>
      <c r="AZ27" s="18">
        <v>2905.1915478269102</v>
      </c>
      <c r="BA27" s="18">
        <v>2879.0135609050499</v>
      </c>
      <c r="BB27" s="18">
        <v>2770.02616419882</v>
      </c>
      <c r="BC27" s="18">
        <v>2805.9017761698601</v>
      </c>
      <c r="BD27" s="18">
        <v>2782.0362268677</v>
      </c>
      <c r="BE27" s="18">
        <v>2761.70278040414</v>
      </c>
      <c r="BF27" s="18">
        <v>3319.18358097386</v>
      </c>
      <c r="BG27" s="18">
        <v>3171.7748481943399</v>
      </c>
      <c r="BH27" s="18">
        <v>3315.5156163842398</v>
      </c>
      <c r="BI27" s="18">
        <v>3267.3504623428398</v>
      </c>
      <c r="BJ27" s="18">
        <v>2715.9652414261</v>
      </c>
      <c r="BK27" s="18">
        <v>2840.0555192224701</v>
      </c>
      <c r="BL27" s="18">
        <v>2811.5886761638399</v>
      </c>
      <c r="BM27" s="18">
        <v>2775.4250183752602</v>
      </c>
      <c r="BN27" s="18">
        <v>2874.0594678490802</v>
      </c>
      <c r="BO27" s="18">
        <v>2828.4822363657699</v>
      </c>
      <c r="BP27" s="18">
        <v>2997.59785052999</v>
      </c>
      <c r="BQ27" s="18">
        <v>3003.1671996534501</v>
      </c>
      <c r="BR27" s="18">
        <v>3183.5842703593798</v>
      </c>
      <c r="BS27" s="18">
        <v>3264.5654055171199</v>
      </c>
      <c r="BT27" s="18">
        <v>3454.4262572481098</v>
      </c>
      <c r="BU27" s="18">
        <v>3244.7949217882801</v>
      </c>
      <c r="BV27" s="18">
        <v>2725.06943888056</v>
      </c>
      <c r="BW27" s="18">
        <v>2785.3487425511498</v>
      </c>
      <c r="BX27" s="18">
        <v>2768.3124939518202</v>
      </c>
      <c r="BY27" s="18">
        <v>2820.9361791815199</v>
      </c>
      <c r="BZ27" s="18">
        <v>2760.5360716426599</v>
      </c>
      <c r="CA27" s="18">
        <v>2756.72687617785</v>
      </c>
      <c r="CB27" s="18">
        <v>3032.2690502169899</v>
      </c>
      <c r="CC27" s="18">
        <v>3185.3511758796299</v>
      </c>
      <c r="CD27" s="18">
        <v>3175.3821903367402</v>
      </c>
      <c r="CE27" s="18">
        <v>3244.8263523124001</v>
      </c>
      <c r="CF27" s="18">
        <v>3011.8255917697302</v>
      </c>
      <c r="CG27" s="18">
        <v>3030.45843741199</v>
      </c>
      <c r="CH27" s="18">
        <v>2718.7198874568198</v>
      </c>
      <c r="CI27" s="18">
        <v>2746.8039716837302</v>
      </c>
      <c r="CJ27" s="18">
        <v>2753.2016031880498</v>
      </c>
      <c r="CK27" s="18">
        <v>2914.0634636322602</v>
      </c>
      <c r="CL27" s="18">
        <v>3145.48763917925</v>
      </c>
      <c r="CM27" s="18">
        <v>2970.1278898983901</v>
      </c>
      <c r="CN27" s="18">
        <v>3067.5598041201902</v>
      </c>
      <c r="CO27" s="18">
        <v>3067.24985921503</v>
      </c>
    </row>
    <row r="28" spans="1:93" ht="15" customHeight="1" x14ac:dyDescent="0.25">
      <c r="A28" s="17">
        <v>22</v>
      </c>
      <c r="B28" s="18">
        <v>2761.74028087121</v>
      </c>
      <c r="C28" s="18">
        <v>2744.6541176401902</v>
      </c>
      <c r="D28" s="18">
        <v>2705.5695246785599</v>
      </c>
      <c r="E28" s="18">
        <v>2762.2740056074199</v>
      </c>
      <c r="F28" s="18">
        <v>2692.0878726910901</v>
      </c>
      <c r="G28" s="18">
        <v>2658.6261683809198</v>
      </c>
      <c r="H28" s="18">
        <v>2997.4670234277601</v>
      </c>
      <c r="I28" s="18">
        <v>2904.3563612316698</v>
      </c>
      <c r="J28" s="18">
        <v>3104.0078311124398</v>
      </c>
      <c r="K28" s="18">
        <v>3205.1681499523102</v>
      </c>
      <c r="L28" s="18">
        <v>3255.7568910199602</v>
      </c>
      <c r="M28" s="18">
        <v>2924.9858582977899</v>
      </c>
      <c r="N28" s="18">
        <v>2725.9000719191099</v>
      </c>
      <c r="O28" s="18">
        <v>2787.3812779013501</v>
      </c>
      <c r="P28" s="18">
        <v>2739.3358642521998</v>
      </c>
      <c r="Q28" s="18">
        <v>2840.2001236095002</v>
      </c>
      <c r="R28" s="18">
        <v>2702.5374140019098</v>
      </c>
      <c r="S28" s="18">
        <v>2859.79434588819</v>
      </c>
      <c r="T28" s="18">
        <v>2797.1307538613</v>
      </c>
      <c r="U28" s="18">
        <v>3048.10536780252</v>
      </c>
      <c r="V28" s="18">
        <v>3357.3986809380599</v>
      </c>
      <c r="W28" s="18">
        <v>3231.0208413126002</v>
      </c>
      <c r="X28" s="18">
        <v>3085.3717738646001</v>
      </c>
      <c r="Y28" s="18">
        <v>3151.4998612312702</v>
      </c>
      <c r="Z28" s="18">
        <v>2813.4208025278299</v>
      </c>
      <c r="AA28" s="18">
        <v>2919.3006367294001</v>
      </c>
      <c r="AB28" s="18">
        <v>2903.4342337445501</v>
      </c>
      <c r="AC28" s="18">
        <v>2923.34642060135</v>
      </c>
      <c r="AD28" s="18">
        <v>2681.6424388757</v>
      </c>
      <c r="AE28" s="18">
        <v>2749.7092239305598</v>
      </c>
      <c r="AF28" s="18">
        <v>3353.2636109944801</v>
      </c>
      <c r="AG28" s="18">
        <v>3142.4354076753598</v>
      </c>
      <c r="AH28" s="18">
        <v>3409.7725799190698</v>
      </c>
      <c r="AI28" s="18">
        <v>2947.9325144649501</v>
      </c>
      <c r="AJ28" s="18">
        <v>3083.5710395332599</v>
      </c>
      <c r="AK28" s="18">
        <v>3241.9923464109902</v>
      </c>
      <c r="AL28" s="18">
        <v>2824.89592442404</v>
      </c>
      <c r="AM28" s="18">
        <v>2934.8805802964598</v>
      </c>
      <c r="AN28" s="18">
        <v>2902.2169078032698</v>
      </c>
      <c r="AO28" s="18">
        <v>3075.7013048652502</v>
      </c>
      <c r="AP28" s="18">
        <v>2716.4842531516501</v>
      </c>
      <c r="AQ28" s="18">
        <v>2673.7163472391298</v>
      </c>
      <c r="AR28" s="18">
        <v>3141.7075511274802</v>
      </c>
      <c r="AS28" s="18">
        <v>2802.2213450927102</v>
      </c>
      <c r="AT28" s="18">
        <v>3324.0632005256798</v>
      </c>
      <c r="AU28" s="18">
        <v>3487.3585339879301</v>
      </c>
      <c r="AV28" s="18">
        <v>2788.34030083165</v>
      </c>
      <c r="AW28" s="18">
        <v>2771.9318769924798</v>
      </c>
      <c r="AX28" s="18">
        <v>2770.2621427889899</v>
      </c>
      <c r="AY28" s="18">
        <v>2914.1000697309601</v>
      </c>
      <c r="AZ28" s="18">
        <v>2919.32844843461</v>
      </c>
      <c r="BA28" s="18">
        <v>2884.92592003549</v>
      </c>
      <c r="BB28" s="18">
        <v>2793.2120667332601</v>
      </c>
      <c r="BC28" s="18">
        <v>2816.1131189962598</v>
      </c>
      <c r="BD28" s="18">
        <v>2816.7606656831999</v>
      </c>
      <c r="BE28" s="18">
        <v>2796.7330124027098</v>
      </c>
      <c r="BF28" s="18">
        <v>3534.93194611026</v>
      </c>
      <c r="BG28" s="18">
        <v>3460.3010651494001</v>
      </c>
      <c r="BH28" s="18">
        <v>3573.5554524668601</v>
      </c>
      <c r="BI28" s="18">
        <v>3545.9402769923699</v>
      </c>
      <c r="BJ28" s="18">
        <v>2723.7520712669998</v>
      </c>
      <c r="BK28" s="18">
        <v>2855.9175094565098</v>
      </c>
      <c r="BL28" s="18">
        <v>2825.90960687506</v>
      </c>
      <c r="BM28" s="18">
        <v>2788.8231655979898</v>
      </c>
      <c r="BN28" s="18">
        <v>2895.9647035575999</v>
      </c>
      <c r="BO28" s="18">
        <v>2845.4887881392201</v>
      </c>
      <c r="BP28" s="18">
        <v>3214.5782998300301</v>
      </c>
      <c r="BQ28" s="18">
        <v>3234.5484972785998</v>
      </c>
      <c r="BR28" s="18">
        <v>3456.08851609559</v>
      </c>
      <c r="BS28" s="18">
        <v>3504.5310524963902</v>
      </c>
      <c r="BT28" s="18">
        <v>3697.6696248650701</v>
      </c>
      <c r="BU28" s="18">
        <v>3511.27384308403</v>
      </c>
      <c r="BV28" s="18">
        <v>2732.2688709499098</v>
      </c>
      <c r="BW28" s="18">
        <v>2787.3459159249601</v>
      </c>
      <c r="BX28" s="18">
        <v>2780.6276273731</v>
      </c>
      <c r="BY28" s="18">
        <v>2826.4340597548298</v>
      </c>
      <c r="BZ28" s="18">
        <v>2768.6182202589198</v>
      </c>
      <c r="CA28" s="18">
        <v>2762.9018909168799</v>
      </c>
      <c r="CB28" s="18">
        <v>3222.62485777956</v>
      </c>
      <c r="CC28" s="18">
        <v>3475.4326948298499</v>
      </c>
      <c r="CD28" s="18">
        <v>3465.9001336195402</v>
      </c>
      <c r="CE28" s="18">
        <v>3562.0085016783401</v>
      </c>
      <c r="CF28" s="18">
        <v>3198.8606946690602</v>
      </c>
      <c r="CG28" s="18">
        <v>3265.7469646196801</v>
      </c>
      <c r="CH28" s="18">
        <v>2730.7951040226999</v>
      </c>
      <c r="CI28" s="18">
        <v>2756.89782195301</v>
      </c>
      <c r="CJ28" s="18">
        <v>2759.0000875913902</v>
      </c>
      <c r="CK28" s="18">
        <v>2928.58187562282</v>
      </c>
      <c r="CL28" s="18">
        <v>3469.27165731164</v>
      </c>
      <c r="CM28" s="18">
        <v>3191.3584553440801</v>
      </c>
      <c r="CN28" s="18">
        <v>3332.4506037721899</v>
      </c>
      <c r="CO28" s="18">
        <v>3339.7561573697999</v>
      </c>
    </row>
    <row r="29" spans="1:93" ht="15" customHeight="1" x14ac:dyDescent="0.25">
      <c r="A29" s="17">
        <v>23</v>
      </c>
      <c r="B29" s="18">
        <v>2773.2654325905401</v>
      </c>
      <c r="C29" s="18">
        <v>2757.5503239240502</v>
      </c>
      <c r="D29" s="18">
        <v>2709.7168723519899</v>
      </c>
      <c r="E29" s="18">
        <v>2770.7481366795</v>
      </c>
      <c r="F29" s="18">
        <v>2693.8474043042702</v>
      </c>
      <c r="G29" s="18">
        <v>2661.4223032307</v>
      </c>
      <c r="H29" s="18">
        <v>3207.4731619936701</v>
      </c>
      <c r="I29" s="18">
        <v>3077.7938312360602</v>
      </c>
      <c r="J29" s="18">
        <v>3306.3792954230698</v>
      </c>
      <c r="K29" s="18">
        <v>3436.9359580096202</v>
      </c>
      <c r="L29" s="18">
        <v>3514.1862306097801</v>
      </c>
      <c r="M29" s="18">
        <v>3121.9876364984698</v>
      </c>
      <c r="N29" s="18">
        <v>2727.9525601638502</v>
      </c>
      <c r="O29" s="18">
        <v>2795.63814634859</v>
      </c>
      <c r="P29" s="18">
        <v>2758.63120791439</v>
      </c>
      <c r="Q29" s="18">
        <v>2861.4950615677299</v>
      </c>
      <c r="R29" s="18">
        <v>2708.6588438611798</v>
      </c>
      <c r="S29" s="18">
        <v>2860.0180591061599</v>
      </c>
      <c r="T29" s="18">
        <v>2935.4361698074499</v>
      </c>
      <c r="U29" s="18">
        <v>3240.0362935948001</v>
      </c>
      <c r="V29" s="18">
        <v>3652.0203720314398</v>
      </c>
      <c r="W29" s="18">
        <v>3459.5700046012998</v>
      </c>
      <c r="X29" s="18">
        <v>3309.72825121502</v>
      </c>
      <c r="Y29" s="18">
        <v>3369.1502941286799</v>
      </c>
      <c r="Z29" s="18">
        <v>2823.9548879945901</v>
      </c>
      <c r="AA29" s="18">
        <v>2934.9286962522301</v>
      </c>
      <c r="AB29" s="18">
        <v>2928.0399555888498</v>
      </c>
      <c r="AC29" s="18">
        <v>2929.9610859234199</v>
      </c>
      <c r="AD29" s="18">
        <v>2690.2522226792098</v>
      </c>
      <c r="AE29" s="18">
        <v>2772.35059298854</v>
      </c>
      <c r="AF29" s="18">
        <v>3638.8757568526198</v>
      </c>
      <c r="AG29" s="18">
        <v>3358.58718945484</v>
      </c>
      <c r="AH29" s="18">
        <v>3653.8174481052301</v>
      </c>
      <c r="AI29" s="18">
        <v>3124.5731827486802</v>
      </c>
      <c r="AJ29" s="18">
        <v>3338.6172416122499</v>
      </c>
      <c r="AK29" s="18">
        <v>3475.32425858136</v>
      </c>
      <c r="AL29" s="18">
        <v>2831.0575203031399</v>
      </c>
      <c r="AM29" s="18">
        <v>2941.1880682636602</v>
      </c>
      <c r="AN29" s="18">
        <v>2918.49039947454</v>
      </c>
      <c r="AO29" s="18">
        <v>3116.00621681247</v>
      </c>
      <c r="AP29" s="18">
        <v>2716.9107563362099</v>
      </c>
      <c r="AQ29" s="18">
        <v>2676.45039514685</v>
      </c>
      <c r="AR29" s="18">
        <v>3353.5817725998099</v>
      </c>
      <c r="AS29" s="18">
        <v>2847.0665956921198</v>
      </c>
      <c r="AT29" s="18">
        <v>3588.8429299249801</v>
      </c>
      <c r="AU29" s="18">
        <v>3802.8432623260001</v>
      </c>
      <c r="AV29" s="18">
        <v>2817.8512279199899</v>
      </c>
      <c r="AW29" s="18">
        <v>2797.5987840647799</v>
      </c>
      <c r="AX29" s="18">
        <v>2771.6666889345001</v>
      </c>
      <c r="AY29" s="18">
        <v>2919.9245201255299</v>
      </c>
      <c r="AZ29" s="18">
        <v>2942.5677228709201</v>
      </c>
      <c r="BA29" s="18">
        <v>2905.9910432929901</v>
      </c>
      <c r="BB29" s="18">
        <v>2830.8439203305202</v>
      </c>
      <c r="BC29" s="18">
        <v>2836.8887469689498</v>
      </c>
      <c r="BD29" s="18">
        <v>2879.0300941338101</v>
      </c>
      <c r="BE29" s="18">
        <v>2877.0658050065899</v>
      </c>
      <c r="BF29" s="18">
        <v>3847.2528965516099</v>
      </c>
      <c r="BG29" s="18">
        <v>3789.5935042410201</v>
      </c>
      <c r="BH29" s="18">
        <v>3907.40330777401</v>
      </c>
      <c r="BI29" s="18">
        <v>3870.1176168678699</v>
      </c>
      <c r="BJ29" s="18">
        <v>2732.38107673595</v>
      </c>
      <c r="BK29" s="18">
        <v>2876.5921953480702</v>
      </c>
      <c r="BL29" s="18">
        <v>2852.7334302886002</v>
      </c>
      <c r="BM29" s="18">
        <v>2803.6045959899602</v>
      </c>
      <c r="BN29" s="18">
        <v>2940.45416383356</v>
      </c>
      <c r="BO29" s="18">
        <v>2870.9192797699402</v>
      </c>
      <c r="BP29" s="18">
        <v>3511.24749263289</v>
      </c>
      <c r="BQ29" s="18">
        <v>3564.4312274655699</v>
      </c>
      <c r="BR29" s="18">
        <v>3762.2247743593098</v>
      </c>
      <c r="BS29" s="18">
        <v>3774.5434956771501</v>
      </c>
      <c r="BT29" s="18">
        <v>4039.8547786470499</v>
      </c>
      <c r="BU29" s="18">
        <v>3808.5080754904002</v>
      </c>
      <c r="BV29" s="18">
        <v>2737.3998556249599</v>
      </c>
      <c r="BW29" s="18">
        <v>2801.0892683598699</v>
      </c>
      <c r="BX29" s="18">
        <v>2801.90428393302</v>
      </c>
      <c r="BY29" s="18">
        <v>2847.4835320746502</v>
      </c>
      <c r="BZ29" s="18">
        <v>2779.1837981788699</v>
      </c>
      <c r="CA29" s="18">
        <v>2772.07443926308</v>
      </c>
      <c r="CB29" s="18">
        <v>3527.4888175768101</v>
      </c>
      <c r="CC29" s="18">
        <v>3835.7257596218901</v>
      </c>
      <c r="CD29" s="18">
        <v>3781.3325049719801</v>
      </c>
      <c r="CE29" s="18">
        <v>3900.60708775988</v>
      </c>
      <c r="CF29" s="18">
        <v>3456.5170364701899</v>
      </c>
      <c r="CG29" s="18">
        <v>3595.0359357258399</v>
      </c>
      <c r="CH29" s="18">
        <v>2761.00526014245</v>
      </c>
      <c r="CI29" s="18">
        <v>2774.5945029560198</v>
      </c>
      <c r="CJ29" s="18">
        <v>2761.2901704904298</v>
      </c>
      <c r="CK29" s="18">
        <v>2953.0160130069398</v>
      </c>
      <c r="CL29" s="18">
        <v>3825.3796222831402</v>
      </c>
      <c r="CM29" s="18">
        <v>3497.8465966680401</v>
      </c>
      <c r="CN29" s="18">
        <v>3736.00688575706</v>
      </c>
      <c r="CO29" s="18">
        <v>3709.3983205909599</v>
      </c>
    </row>
    <row r="30" spans="1:93" ht="15" customHeight="1" x14ac:dyDescent="0.25">
      <c r="A30" s="17">
        <v>24</v>
      </c>
      <c r="B30" s="18">
        <v>2790.95222305479</v>
      </c>
      <c r="C30" s="18">
        <v>2777.2142151890498</v>
      </c>
      <c r="D30" s="18">
        <v>2736.5189443941899</v>
      </c>
      <c r="E30" s="18">
        <v>2795.80254897237</v>
      </c>
      <c r="F30" s="18">
        <v>2710.97767290416</v>
      </c>
      <c r="G30" s="18">
        <v>2668.06098809472</v>
      </c>
      <c r="H30" s="18">
        <v>3431.16914848949</v>
      </c>
      <c r="I30" s="18">
        <v>3240.0055609320998</v>
      </c>
      <c r="J30" s="18">
        <v>3520.72585285487</v>
      </c>
      <c r="K30" s="18">
        <v>3744.33933168163</v>
      </c>
      <c r="L30" s="18">
        <v>3863.8436332473202</v>
      </c>
      <c r="M30" s="18">
        <v>3312.4449222626099</v>
      </c>
      <c r="N30" s="18">
        <v>2730.4655795243798</v>
      </c>
      <c r="O30" s="18">
        <v>2816.55738351941</v>
      </c>
      <c r="P30" s="18">
        <v>2789.60456892196</v>
      </c>
      <c r="Q30" s="18">
        <v>2897.9874743216201</v>
      </c>
      <c r="R30" s="18">
        <v>2719.0650202029901</v>
      </c>
      <c r="S30" s="18">
        <v>2860.1697769830298</v>
      </c>
      <c r="T30" s="18">
        <v>3130.8422879999198</v>
      </c>
      <c r="U30" s="18">
        <v>3506.1964244897699</v>
      </c>
      <c r="V30" s="18">
        <v>4048.1977885431802</v>
      </c>
      <c r="W30" s="18">
        <v>3754.9260808939998</v>
      </c>
      <c r="X30" s="18">
        <v>3532.56377314677</v>
      </c>
      <c r="Y30" s="18">
        <v>3645.2678992193701</v>
      </c>
      <c r="Z30" s="18">
        <v>2839.7530767584199</v>
      </c>
      <c r="AA30" s="18">
        <v>2962.7531788412598</v>
      </c>
      <c r="AB30" s="18">
        <v>2989.2855286895401</v>
      </c>
      <c r="AC30" s="18">
        <v>2947.9342962144301</v>
      </c>
      <c r="AD30" s="18">
        <v>2711.5124956285499</v>
      </c>
      <c r="AE30" s="18">
        <v>2813.9192530553601</v>
      </c>
      <c r="AF30" s="18">
        <v>3957.7527000115201</v>
      </c>
      <c r="AG30" s="18">
        <v>3599.5681803233001</v>
      </c>
      <c r="AH30" s="18">
        <v>4011.1852893390001</v>
      </c>
      <c r="AI30" s="18">
        <v>3288.6378986415298</v>
      </c>
      <c r="AJ30" s="18">
        <v>3570.1212944313202</v>
      </c>
      <c r="AK30" s="18">
        <v>3776.2932615198101</v>
      </c>
      <c r="AL30" s="18">
        <v>2860.5603153709799</v>
      </c>
      <c r="AM30" s="18">
        <v>2951.42473355319</v>
      </c>
      <c r="AN30" s="18">
        <v>2950.9166516208302</v>
      </c>
      <c r="AO30" s="18">
        <v>3182.9504724510398</v>
      </c>
      <c r="AP30" s="18">
        <v>2721.07152938439</v>
      </c>
      <c r="AQ30" s="18">
        <v>2683.08033107848</v>
      </c>
      <c r="AR30" s="18">
        <v>3617.69224358986</v>
      </c>
      <c r="AS30" s="18">
        <v>2902.52730855564</v>
      </c>
      <c r="AT30" s="18">
        <v>3893.4470133920699</v>
      </c>
      <c r="AU30" s="18">
        <v>4174.2312681785497</v>
      </c>
      <c r="AV30" s="18">
        <v>2878.0112795519499</v>
      </c>
      <c r="AW30" s="18">
        <v>2842.12801274712</v>
      </c>
      <c r="AX30" s="18">
        <v>2781.2172016367599</v>
      </c>
      <c r="AY30" s="18">
        <v>2936.6060692819901</v>
      </c>
      <c r="AZ30" s="18">
        <v>2986.3015742673601</v>
      </c>
      <c r="BA30" s="18">
        <v>2944.1225745400302</v>
      </c>
      <c r="BB30" s="18">
        <v>2901.1165526693298</v>
      </c>
      <c r="BC30" s="18">
        <v>2880.6518821582499</v>
      </c>
      <c r="BD30" s="18">
        <v>2997.4096453358002</v>
      </c>
      <c r="BE30" s="18">
        <v>3017.5959692623701</v>
      </c>
      <c r="BF30" s="18">
        <v>4238.9276101147898</v>
      </c>
      <c r="BG30" s="18">
        <v>4127.3539043364099</v>
      </c>
      <c r="BH30" s="18">
        <v>4358.1121856918999</v>
      </c>
      <c r="BI30" s="18">
        <v>4286.0686779928901</v>
      </c>
      <c r="BJ30" s="18">
        <v>2754.13177705629</v>
      </c>
      <c r="BK30" s="18">
        <v>2926.2067708339</v>
      </c>
      <c r="BL30" s="18">
        <v>2898.6933012903801</v>
      </c>
      <c r="BM30" s="18">
        <v>2835.4517363597402</v>
      </c>
      <c r="BN30" s="18">
        <v>3023.64897685901</v>
      </c>
      <c r="BO30" s="18">
        <v>2922.5821641135599</v>
      </c>
      <c r="BP30" s="18">
        <v>3777.7036917740602</v>
      </c>
      <c r="BQ30" s="18">
        <v>3859.0062654287999</v>
      </c>
      <c r="BR30" s="18">
        <v>4091.1675820864598</v>
      </c>
      <c r="BS30" s="18">
        <v>4094.9551192222498</v>
      </c>
      <c r="BT30" s="18">
        <v>4481.50363803238</v>
      </c>
      <c r="BU30" s="18">
        <v>4176.4799973924701</v>
      </c>
      <c r="BV30" s="18">
        <v>2754.1900612295199</v>
      </c>
      <c r="BW30" s="18">
        <v>2825.4231594432999</v>
      </c>
      <c r="BX30" s="18">
        <v>2843.51673829529</v>
      </c>
      <c r="BY30" s="18">
        <v>2880.5208133587698</v>
      </c>
      <c r="BZ30" s="18">
        <v>2797.5992262046202</v>
      </c>
      <c r="CA30" s="18">
        <v>2788.0833466082099</v>
      </c>
      <c r="CB30" s="18">
        <v>3787.7769581986399</v>
      </c>
      <c r="CC30" s="18">
        <v>4170.7963872301098</v>
      </c>
      <c r="CD30" s="18">
        <v>4109.8911561933901</v>
      </c>
      <c r="CE30" s="18">
        <v>4263.67530247387</v>
      </c>
      <c r="CF30" s="18">
        <v>3685.09091525249</v>
      </c>
      <c r="CG30" s="18">
        <v>3874.64782286023</v>
      </c>
      <c r="CH30" s="18">
        <v>2805.7404641952498</v>
      </c>
      <c r="CI30" s="18">
        <v>2803.41802051984</v>
      </c>
      <c r="CJ30" s="18">
        <v>2770.5313635234002</v>
      </c>
      <c r="CK30" s="18">
        <v>2999.0994696991702</v>
      </c>
      <c r="CL30" s="18">
        <v>4181.0144229981097</v>
      </c>
      <c r="CM30" s="18">
        <v>3760.59721508642</v>
      </c>
      <c r="CN30" s="18">
        <v>4074.7441586667901</v>
      </c>
      <c r="CO30" s="18">
        <v>4017.82689358073</v>
      </c>
    </row>
    <row r="31" spans="1:93" ht="15" customHeight="1" x14ac:dyDescent="0.25">
      <c r="A31" s="17">
        <v>25</v>
      </c>
      <c r="B31" s="18">
        <v>2819.6707493396402</v>
      </c>
      <c r="C31" s="18">
        <v>2818.72286300514</v>
      </c>
      <c r="D31" s="18">
        <v>2771.73901355928</v>
      </c>
      <c r="E31" s="18">
        <v>2842.2782724825302</v>
      </c>
      <c r="F31" s="18">
        <v>2736.6061598053602</v>
      </c>
      <c r="G31" s="18">
        <v>2679.0887703364401</v>
      </c>
      <c r="H31" s="18">
        <v>3702.1523383467102</v>
      </c>
      <c r="I31" s="18">
        <v>3436.0603717434001</v>
      </c>
      <c r="J31" s="18">
        <v>3806.30572770664</v>
      </c>
      <c r="K31" s="18">
        <v>4100.1643569021398</v>
      </c>
      <c r="L31" s="18">
        <v>4271.2615408042002</v>
      </c>
      <c r="M31" s="18">
        <v>3519.1817966959602</v>
      </c>
      <c r="N31" s="18">
        <v>2733.14968973634</v>
      </c>
      <c r="O31" s="18">
        <v>2853.3105295179898</v>
      </c>
      <c r="P31" s="18">
        <v>2852.8611333352001</v>
      </c>
      <c r="Q31" s="18">
        <v>2969.7204776949902</v>
      </c>
      <c r="R31" s="18">
        <v>2751.9146218374999</v>
      </c>
      <c r="S31" s="18">
        <v>2867.1840401353602</v>
      </c>
      <c r="T31" s="18">
        <v>3281.3323363869599</v>
      </c>
      <c r="U31" s="18">
        <v>3832.9635155769802</v>
      </c>
      <c r="V31" s="18">
        <v>4483.7384179799801</v>
      </c>
      <c r="W31" s="18">
        <v>4126.0402052834097</v>
      </c>
      <c r="X31" s="18">
        <v>3830.37808406558</v>
      </c>
      <c r="Y31" s="18">
        <v>4018.8441024846102</v>
      </c>
      <c r="Z31" s="18">
        <v>2883.4445638218599</v>
      </c>
      <c r="AA31" s="18">
        <v>3023.47722338219</v>
      </c>
      <c r="AB31" s="18">
        <v>3101.8420378084802</v>
      </c>
      <c r="AC31" s="18">
        <v>2984.1377717896298</v>
      </c>
      <c r="AD31" s="18">
        <v>2732.3721564856201</v>
      </c>
      <c r="AE31" s="18">
        <v>2897.45756170805</v>
      </c>
      <c r="AF31" s="18">
        <v>4388.6177448263297</v>
      </c>
      <c r="AG31" s="18">
        <v>3933.7549022697399</v>
      </c>
      <c r="AH31" s="18">
        <v>4380.9063736256203</v>
      </c>
      <c r="AI31" s="18">
        <v>3471.7907279323299</v>
      </c>
      <c r="AJ31" s="18">
        <v>3821.7400804511399</v>
      </c>
      <c r="AK31" s="18">
        <v>4140.3319467440097</v>
      </c>
      <c r="AL31" s="18">
        <v>2907.4777611278901</v>
      </c>
      <c r="AM31" s="18">
        <v>2970.40293997033</v>
      </c>
      <c r="AN31" s="18">
        <v>3018.5345022902002</v>
      </c>
      <c r="AO31" s="18">
        <v>3311.84277842659</v>
      </c>
      <c r="AP31" s="18">
        <v>2733.4201227844401</v>
      </c>
      <c r="AQ31" s="18">
        <v>2694.7040360704</v>
      </c>
      <c r="AR31" s="18">
        <v>3965.7151960892502</v>
      </c>
      <c r="AS31" s="18">
        <v>2958.0609437385901</v>
      </c>
      <c r="AT31" s="18">
        <v>4296.9286898232203</v>
      </c>
      <c r="AU31" s="18">
        <v>4530.7523902221801</v>
      </c>
      <c r="AV31" s="18">
        <v>2976.9908903669598</v>
      </c>
      <c r="AW31" s="18">
        <v>2931.67840210541</v>
      </c>
      <c r="AX31" s="18">
        <v>2796.2543005101602</v>
      </c>
      <c r="AY31" s="18">
        <v>2965.0122321215799</v>
      </c>
      <c r="AZ31" s="18">
        <v>3074.4287062288699</v>
      </c>
      <c r="BA31" s="18">
        <v>3016.3239716574099</v>
      </c>
      <c r="BB31" s="18">
        <v>3040.0292023769298</v>
      </c>
      <c r="BC31" s="18">
        <v>2963.3250848518701</v>
      </c>
      <c r="BD31" s="18">
        <v>3194.18409826688</v>
      </c>
      <c r="BE31" s="18">
        <v>3238.0949957104099</v>
      </c>
      <c r="BF31" s="18">
        <v>4643.5582543215996</v>
      </c>
      <c r="BG31" s="18">
        <v>4583.3312053814398</v>
      </c>
      <c r="BH31" s="18">
        <v>4811.0624433514204</v>
      </c>
      <c r="BI31" s="18">
        <v>4764.3504770852696</v>
      </c>
      <c r="BJ31" s="18">
        <v>2795.06893364507</v>
      </c>
      <c r="BK31" s="18">
        <v>3017.1536380299099</v>
      </c>
      <c r="BL31" s="18">
        <v>2997.1627120489902</v>
      </c>
      <c r="BM31" s="18">
        <v>2889.6732253525602</v>
      </c>
      <c r="BN31" s="18">
        <v>3166.6241458706299</v>
      </c>
      <c r="BO31" s="18">
        <v>3022.6823819769202</v>
      </c>
      <c r="BP31" s="18">
        <v>4107.3286418488897</v>
      </c>
      <c r="BQ31" s="18">
        <v>4213.4517390822703</v>
      </c>
      <c r="BR31" s="18">
        <v>4513.7286970640198</v>
      </c>
      <c r="BS31" s="18">
        <v>4479.9548063862603</v>
      </c>
      <c r="BT31" s="18">
        <v>4907.5984752225704</v>
      </c>
      <c r="BU31" s="18">
        <v>4614.6279587712397</v>
      </c>
      <c r="BV31" s="18">
        <v>2783.8442721383999</v>
      </c>
      <c r="BW31" s="18">
        <v>2869.8432996607398</v>
      </c>
      <c r="BX31" s="18">
        <v>2917.3478758726501</v>
      </c>
      <c r="BY31" s="18">
        <v>2945.10215868059</v>
      </c>
      <c r="BZ31" s="18">
        <v>2836.8981676127801</v>
      </c>
      <c r="CA31" s="18">
        <v>2822.6726357867001</v>
      </c>
      <c r="CB31" s="18">
        <v>4068.3091864571102</v>
      </c>
      <c r="CC31" s="18">
        <v>4585.1312717880401</v>
      </c>
      <c r="CD31" s="18">
        <v>4525.8535344573102</v>
      </c>
      <c r="CE31" s="18">
        <v>4719.7502262524304</v>
      </c>
      <c r="CF31" s="18">
        <v>3973.38080813631</v>
      </c>
      <c r="CG31" s="18">
        <v>4214.3292985615599</v>
      </c>
      <c r="CH31" s="18">
        <v>2891.8030936725399</v>
      </c>
      <c r="CI31" s="18">
        <v>2858.7677313885702</v>
      </c>
      <c r="CJ31" s="18">
        <v>2784.9145297957598</v>
      </c>
      <c r="CK31" s="18">
        <v>3086.7387411834402</v>
      </c>
      <c r="CL31" s="18">
        <v>4621.1586051681297</v>
      </c>
      <c r="CM31" s="18">
        <v>4077.04572454961</v>
      </c>
      <c r="CN31" s="18">
        <v>4444.1852224574104</v>
      </c>
      <c r="CO31" s="18">
        <v>4399.4578285093303</v>
      </c>
    </row>
    <row r="32" spans="1:93" ht="15" customHeight="1" x14ac:dyDescent="0.25">
      <c r="A32" s="17">
        <v>26</v>
      </c>
      <c r="B32" s="18">
        <v>2878.1191683913498</v>
      </c>
      <c r="C32" s="18">
        <v>2893.1801039925099</v>
      </c>
      <c r="D32" s="18">
        <v>2838.3655523144498</v>
      </c>
      <c r="E32" s="18">
        <v>2928.37109757793</v>
      </c>
      <c r="F32" s="18">
        <v>2783.2018122076202</v>
      </c>
      <c r="G32" s="18">
        <v>2697.7150884764801</v>
      </c>
      <c r="H32" s="18">
        <v>4135.1266849563199</v>
      </c>
      <c r="I32" s="18">
        <v>3784.2427476518301</v>
      </c>
      <c r="J32" s="18">
        <v>4213.0006715060899</v>
      </c>
      <c r="K32" s="18">
        <v>4482.7067224091397</v>
      </c>
      <c r="L32" s="18">
        <v>4696.6658422414803</v>
      </c>
      <c r="M32" s="18">
        <v>3904.2040897770398</v>
      </c>
      <c r="N32" s="18">
        <v>2739.2710754782902</v>
      </c>
      <c r="O32" s="18">
        <v>2924.5400022252502</v>
      </c>
      <c r="P32" s="18">
        <v>2949.1229924818699</v>
      </c>
      <c r="Q32" s="18">
        <v>3100.9053589935102</v>
      </c>
      <c r="R32" s="18">
        <v>2797.48032650094</v>
      </c>
      <c r="S32" s="18">
        <v>2873.6668945903698</v>
      </c>
      <c r="T32" s="18">
        <v>3530.5428662208301</v>
      </c>
      <c r="U32" s="18">
        <v>4166.22388788015</v>
      </c>
      <c r="V32" s="18">
        <v>4932.1579580359703</v>
      </c>
      <c r="W32" s="18">
        <v>4527.6480118116597</v>
      </c>
      <c r="X32" s="18">
        <v>4270.7497353422796</v>
      </c>
      <c r="Y32" s="18">
        <v>4426.4924350677802</v>
      </c>
      <c r="Z32" s="18">
        <v>2958.6686291051301</v>
      </c>
      <c r="AA32" s="18">
        <v>3128.9047677253602</v>
      </c>
      <c r="AB32" s="18">
        <v>3273.9781285425202</v>
      </c>
      <c r="AC32" s="18">
        <v>3037.4865014165698</v>
      </c>
      <c r="AD32" s="18">
        <v>2793.1413738183701</v>
      </c>
      <c r="AE32" s="18">
        <v>3040.2929024093301</v>
      </c>
      <c r="AF32" s="18">
        <v>4877.3096595021998</v>
      </c>
      <c r="AG32" s="18">
        <v>4318.4175423859597</v>
      </c>
      <c r="AH32" s="18">
        <v>4792.4420482682299</v>
      </c>
      <c r="AI32" s="18">
        <v>3780.04642842872</v>
      </c>
      <c r="AJ32" s="18">
        <v>4253.2131180772303</v>
      </c>
      <c r="AK32" s="18">
        <v>4533.12316630238</v>
      </c>
      <c r="AL32" s="18">
        <v>2988.38952922517</v>
      </c>
      <c r="AM32" s="18">
        <v>2999.3128523567898</v>
      </c>
      <c r="AN32" s="18">
        <v>3132.0240824913499</v>
      </c>
      <c r="AO32" s="18">
        <v>3478.8810869321301</v>
      </c>
      <c r="AP32" s="18">
        <v>2751.1270708503498</v>
      </c>
      <c r="AQ32" s="18">
        <v>2705.3453911964898</v>
      </c>
      <c r="AR32" s="18">
        <v>4325.41987336079</v>
      </c>
      <c r="AS32" s="18">
        <v>3028.5867181240601</v>
      </c>
      <c r="AT32" s="18">
        <v>4740.9152240042004</v>
      </c>
      <c r="AU32" s="18">
        <v>4891.6178728655595</v>
      </c>
      <c r="AV32" s="18">
        <v>3150.12317721101</v>
      </c>
      <c r="AW32" s="18">
        <v>3075.6435762835899</v>
      </c>
      <c r="AX32" s="18">
        <v>2820.2224556445999</v>
      </c>
      <c r="AY32" s="18">
        <v>3013.84661341942</v>
      </c>
      <c r="AZ32" s="18">
        <v>3220.7388718239999</v>
      </c>
      <c r="BA32" s="18">
        <v>3148.45481579323</v>
      </c>
      <c r="BB32" s="18">
        <v>3271.2432213724001</v>
      </c>
      <c r="BC32" s="18">
        <v>3110.3394873423799</v>
      </c>
      <c r="BD32" s="18">
        <v>3440.08932447393</v>
      </c>
      <c r="BE32" s="18">
        <v>3488.9037549405998</v>
      </c>
      <c r="BF32" s="18">
        <v>5076.2519283477304</v>
      </c>
      <c r="BG32" s="18">
        <v>5106.03398166237</v>
      </c>
      <c r="BH32" s="18">
        <v>5283.1564459049296</v>
      </c>
      <c r="BI32" s="18">
        <v>5259.8503670119499</v>
      </c>
      <c r="BJ32" s="18">
        <v>2876.6637824624399</v>
      </c>
      <c r="BK32" s="18">
        <v>3174.4070309788399</v>
      </c>
      <c r="BL32" s="18">
        <v>3158.55941830342</v>
      </c>
      <c r="BM32" s="18">
        <v>2959.6336621926598</v>
      </c>
      <c r="BN32" s="18">
        <v>3435.0825161831899</v>
      </c>
      <c r="BO32" s="18">
        <v>3177.4134584872299</v>
      </c>
      <c r="BP32" s="18">
        <v>4536.68021715349</v>
      </c>
      <c r="BQ32" s="18">
        <v>4710.1619018113197</v>
      </c>
      <c r="BR32" s="18">
        <v>4982.65713437049</v>
      </c>
      <c r="BS32" s="18">
        <v>4880.2810302268599</v>
      </c>
      <c r="BT32" s="18">
        <v>5349.1049549909003</v>
      </c>
      <c r="BU32" s="18">
        <v>5067.0048215300003</v>
      </c>
      <c r="BV32" s="18">
        <v>2837.0043819126099</v>
      </c>
      <c r="BW32" s="18">
        <v>2957.5151134632802</v>
      </c>
      <c r="BX32" s="18">
        <v>3061.4745515294198</v>
      </c>
      <c r="BY32" s="18">
        <v>3065.9926577087499</v>
      </c>
      <c r="BZ32" s="18">
        <v>2920.02702657605</v>
      </c>
      <c r="CA32" s="18">
        <v>2877.6477579676498</v>
      </c>
      <c r="CB32" s="18">
        <v>4486.9356856784998</v>
      </c>
      <c r="CC32" s="18">
        <v>5087.4407245019902</v>
      </c>
      <c r="CD32" s="18">
        <v>4982.17396198807</v>
      </c>
      <c r="CE32" s="18">
        <v>5204.0187003353403</v>
      </c>
      <c r="CF32" s="18">
        <v>4321.0940514122103</v>
      </c>
      <c r="CG32" s="18">
        <v>4656.8845141905404</v>
      </c>
      <c r="CH32" s="18">
        <v>3050.9562284138701</v>
      </c>
      <c r="CI32" s="18">
        <v>2968.1259818766998</v>
      </c>
      <c r="CJ32" s="18">
        <v>2817.8646103439801</v>
      </c>
      <c r="CK32" s="18">
        <v>3242.82734775568</v>
      </c>
      <c r="CL32" s="18">
        <v>5101.4299262916902</v>
      </c>
      <c r="CM32" s="18">
        <v>4471.4484637675196</v>
      </c>
      <c r="CN32" s="18">
        <v>4955.65137128879</v>
      </c>
      <c r="CO32" s="18">
        <v>4870.1966710821698</v>
      </c>
    </row>
    <row r="33" spans="1:93" ht="15" customHeight="1" x14ac:dyDescent="0.25">
      <c r="A33" s="17">
        <v>27</v>
      </c>
      <c r="B33" s="18">
        <v>2986.0726570874699</v>
      </c>
      <c r="C33" s="18">
        <v>3028.0725187799799</v>
      </c>
      <c r="D33" s="18">
        <v>2966.3411694135498</v>
      </c>
      <c r="E33" s="18">
        <v>3074.8174445753698</v>
      </c>
      <c r="F33" s="18">
        <v>2871.0650609047302</v>
      </c>
      <c r="G33" s="18">
        <v>2738.7770300674601</v>
      </c>
      <c r="H33" s="18">
        <v>4597.6180672455203</v>
      </c>
      <c r="I33" s="18">
        <v>4159.6163704270803</v>
      </c>
      <c r="J33" s="18">
        <v>4636.7570473125097</v>
      </c>
      <c r="K33" s="18">
        <v>4864.1879443900498</v>
      </c>
      <c r="L33" s="18">
        <v>5118.7599856157603</v>
      </c>
      <c r="M33" s="18">
        <v>4343.0306252585096</v>
      </c>
      <c r="N33" s="18">
        <v>2747.6664124013701</v>
      </c>
      <c r="O33" s="18">
        <v>3047.7843144881099</v>
      </c>
      <c r="P33" s="18">
        <v>3087.93910923354</v>
      </c>
      <c r="Q33" s="18">
        <v>3303.23614881616</v>
      </c>
      <c r="R33" s="18">
        <v>2884.3212863348599</v>
      </c>
      <c r="S33" s="18">
        <v>2889.1107797114801</v>
      </c>
      <c r="T33" s="18">
        <v>3928.8822635522602</v>
      </c>
      <c r="U33" s="18">
        <v>4503.2453263725802</v>
      </c>
      <c r="V33" s="18">
        <v>5364.0295042234002</v>
      </c>
      <c r="W33" s="18">
        <v>4939.3970883724496</v>
      </c>
      <c r="X33" s="18">
        <v>4732.1990855057302</v>
      </c>
      <c r="Y33" s="18">
        <v>4839.0869787850997</v>
      </c>
      <c r="Z33" s="18">
        <v>3088.96291393706</v>
      </c>
      <c r="AA33" s="18">
        <v>3300.3138078780698</v>
      </c>
      <c r="AB33" s="18">
        <v>3515.8594908697601</v>
      </c>
      <c r="AC33" s="18">
        <v>3141.8234448060798</v>
      </c>
      <c r="AD33" s="18">
        <v>2901.92146899625</v>
      </c>
      <c r="AE33" s="18">
        <v>3255.0212442104398</v>
      </c>
      <c r="AF33" s="18">
        <v>5368.7585161880497</v>
      </c>
      <c r="AG33" s="18">
        <v>4742.07690023545</v>
      </c>
      <c r="AH33" s="18">
        <v>5216.0007030663801</v>
      </c>
      <c r="AI33" s="18">
        <v>4115.6672873327898</v>
      </c>
      <c r="AJ33" s="18">
        <v>4711.3959131441397</v>
      </c>
      <c r="AK33" s="18">
        <v>4932.3489749041701</v>
      </c>
      <c r="AL33" s="18">
        <v>3138.0291072580799</v>
      </c>
      <c r="AM33" s="18">
        <v>3039.7755407531699</v>
      </c>
      <c r="AN33" s="18">
        <v>3330.0534230397102</v>
      </c>
      <c r="AO33" s="18">
        <v>3682.5209876165</v>
      </c>
      <c r="AP33" s="18">
        <v>2789.8342725769999</v>
      </c>
      <c r="AQ33" s="18">
        <v>2733.9535076887701</v>
      </c>
      <c r="AR33" s="18">
        <v>4689.0500902332697</v>
      </c>
      <c r="AS33" s="18">
        <v>3112.0877762341402</v>
      </c>
      <c r="AT33" s="18">
        <v>5185.4455824706702</v>
      </c>
      <c r="AU33" s="18">
        <v>5239.1389583752698</v>
      </c>
      <c r="AV33" s="18">
        <v>3350.3623809148598</v>
      </c>
      <c r="AW33" s="18">
        <v>3273.6662112570202</v>
      </c>
      <c r="AX33" s="18">
        <v>2870.5181115840001</v>
      </c>
      <c r="AY33" s="18">
        <v>3107.7176517553698</v>
      </c>
      <c r="AZ33" s="18">
        <v>3435.5992817351398</v>
      </c>
      <c r="BA33" s="18">
        <v>3381.9820933221499</v>
      </c>
      <c r="BB33" s="18">
        <v>3598.9597362767099</v>
      </c>
      <c r="BC33" s="18">
        <v>3339.5721922575999</v>
      </c>
      <c r="BD33" s="18">
        <v>3687.3340120112298</v>
      </c>
      <c r="BE33" s="18">
        <v>3774.8109238059401</v>
      </c>
      <c r="BF33" s="18">
        <v>5525.0410563127898</v>
      </c>
      <c r="BG33" s="18">
        <v>5633.5248592695998</v>
      </c>
      <c r="BH33" s="18">
        <v>5752.6866474999397</v>
      </c>
      <c r="BI33" s="18">
        <v>5754.0419930643802</v>
      </c>
      <c r="BJ33" s="18">
        <v>3016.34971048745</v>
      </c>
      <c r="BK33" s="18">
        <v>3431.7822140511698</v>
      </c>
      <c r="BL33" s="18">
        <v>3404.8140711595702</v>
      </c>
      <c r="BM33" s="18">
        <v>3068.76172710228</v>
      </c>
      <c r="BN33" s="18">
        <v>3815.6169414626202</v>
      </c>
      <c r="BO33" s="18">
        <v>3364.1223948496099</v>
      </c>
      <c r="BP33" s="18">
        <v>4988.0631917783803</v>
      </c>
      <c r="BQ33" s="18">
        <v>5229.0033202719897</v>
      </c>
      <c r="BR33" s="18">
        <v>5451.3256678914004</v>
      </c>
      <c r="BS33" s="18">
        <v>5277.51920478998</v>
      </c>
      <c r="BT33" s="18">
        <v>5783.4826154307202</v>
      </c>
      <c r="BU33" s="18">
        <v>5513.8881589361899</v>
      </c>
      <c r="BV33" s="18">
        <v>2943.2080465515801</v>
      </c>
      <c r="BW33" s="18">
        <v>3119.3244396229802</v>
      </c>
      <c r="BX33" s="18">
        <v>3296.8647776016501</v>
      </c>
      <c r="BY33" s="18">
        <v>3281.0798000148802</v>
      </c>
      <c r="BZ33" s="18">
        <v>3066.1773269515302</v>
      </c>
      <c r="CA33" s="18">
        <v>2988.6240233500498</v>
      </c>
      <c r="CB33" s="18">
        <v>4924.6364665400897</v>
      </c>
      <c r="CC33" s="18">
        <v>5606.9816616233302</v>
      </c>
      <c r="CD33" s="18">
        <v>5457.89670231123</v>
      </c>
      <c r="CE33" s="18">
        <v>5693.3072139732703</v>
      </c>
      <c r="CF33" s="18">
        <v>4694.3014184267904</v>
      </c>
      <c r="CG33" s="18">
        <v>5118.3788510669701</v>
      </c>
      <c r="CH33" s="18">
        <v>3323.0299946760902</v>
      </c>
      <c r="CI33" s="18">
        <v>3158.0292600265002</v>
      </c>
      <c r="CJ33" s="18">
        <v>2874.7154901489798</v>
      </c>
      <c r="CK33" s="18">
        <v>3504.6578210872799</v>
      </c>
      <c r="CL33" s="18">
        <v>5585.9750764189102</v>
      </c>
      <c r="CM33" s="18">
        <v>4881.7902895981397</v>
      </c>
      <c r="CN33" s="18">
        <v>5465.8213554684498</v>
      </c>
      <c r="CO33" s="18">
        <v>5358.7458354406099</v>
      </c>
    </row>
    <row r="34" spans="1:93" ht="15" customHeight="1" x14ac:dyDescent="0.25">
      <c r="A34" s="17">
        <v>28</v>
      </c>
      <c r="B34" s="18">
        <v>3169.8077403765001</v>
      </c>
      <c r="C34" s="18">
        <v>3245.5773075140501</v>
      </c>
      <c r="D34" s="18">
        <v>3161.78111539458</v>
      </c>
      <c r="E34" s="18">
        <v>3307.8860156445799</v>
      </c>
      <c r="F34" s="18">
        <v>3002.8404255913101</v>
      </c>
      <c r="G34" s="18">
        <v>2811.0478449961902</v>
      </c>
      <c r="H34" s="18">
        <v>5105.0201205247404</v>
      </c>
      <c r="I34" s="18">
        <v>4583.8548049521096</v>
      </c>
      <c r="J34" s="18">
        <v>5078.6449791107198</v>
      </c>
      <c r="K34" s="18">
        <v>5255.2122330594602</v>
      </c>
      <c r="L34" s="18">
        <v>5543.19873162565</v>
      </c>
      <c r="M34" s="18">
        <v>4815.8906962020701</v>
      </c>
      <c r="N34" s="18">
        <v>2764.7875026465099</v>
      </c>
      <c r="O34" s="18">
        <v>3272.0832424914202</v>
      </c>
      <c r="P34" s="18">
        <v>3265.7922673889102</v>
      </c>
      <c r="Q34" s="18">
        <v>3567.0307524724899</v>
      </c>
      <c r="R34" s="18">
        <v>3014.94316494743</v>
      </c>
      <c r="S34" s="18">
        <v>2912.77507528451</v>
      </c>
      <c r="T34" s="18">
        <v>4382.5588965240504</v>
      </c>
      <c r="U34" s="18">
        <v>4839.2250025644598</v>
      </c>
      <c r="V34" s="18">
        <v>5792.4546776772004</v>
      </c>
      <c r="W34" s="18">
        <v>5349.2713501092803</v>
      </c>
      <c r="X34" s="18">
        <v>5219.0626452364404</v>
      </c>
      <c r="Y34" s="18">
        <v>5273.1704400922399</v>
      </c>
      <c r="Z34" s="18">
        <v>3311.1761017149402</v>
      </c>
      <c r="AA34" s="18">
        <v>3542.5254264435998</v>
      </c>
      <c r="AB34" s="18">
        <v>3813.80880523113</v>
      </c>
      <c r="AC34" s="18">
        <v>3285.5183724488402</v>
      </c>
      <c r="AD34" s="18">
        <v>3090.5200363630101</v>
      </c>
      <c r="AE34" s="18">
        <v>3536.2219418975701</v>
      </c>
      <c r="AF34" s="18">
        <v>5877.1484574216101</v>
      </c>
      <c r="AG34" s="18">
        <v>5189.8343497795404</v>
      </c>
      <c r="AH34" s="18">
        <v>5659.0736171570697</v>
      </c>
      <c r="AI34" s="18">
        <v>4504.5841194030299</v>
      </c>
      <c r="AJ34" s="18">
        <v>5203.0051415445696</v>
      </c>
      <c r="AK34" s="18">
        <v>5336.1712075207297</v>
      </c>
      <c r="AL34" s="18">
        <v>3394.5325690221798</v>
      </c>
      <c r="AM34" s="18">
        <v>3100.48399924982</v>
      </c>
      <c r="AN34" s="18">
        <v>3626.0627802356298</v>
      </c>
      <c r="AO34" s="18">
        <v>3979.9826130984402</v>
      </c>
      <c r="AP34" s="18">
        <v>2862.51307901165</v>
      </c>
      <c r="AQ34" s="18">
        <v>2778.8348167996901</v>
      </c>
      <c r="AR34" s="18">
        <v>5047.8627263722401</v>
      </c>
      <c r="AS34" s="18">
        <v>3203.0560084684398</v>
      </c>
      <c r="AT34" s="18">
        <v>5631.3642568265104</v>
      </c>
      <c r="AU34" s="18">
        <v>5585.61126531436</v>
      </c>
      <c r="AV34" s="18">
        <v>3594.2103783759499</v>
      </c>
      <c r="AW34" s="18">
        <v>3517.09389530928</v>
      </c>
      <c r="AX34" s="18">
        <v>2973.4660742045298</v>
      </c>
      <c r="AY34" s="18">
        <v>3281.29998917077</v>
      </c>
      <c r="AZ34" s="18">
        <v>3693.2945736585498</v>
      </c>
      <c r="BA34" s="18">
        <v>3750.4307247888901</v>
      </c>
      <c r="BB34" s="18">
        <v>3971.8817414998498</v>
      </c>
      <c r="BC34" s="18">
        <v>3624.8233139599902</v>
      </c>
      <c r="BD34" s="18">
        <v>4090.1841927189998</v>
      </c>
      <c r="BE34" s="18">
        <v>4238.1766475414997</v>
      </c>
      <c r="BF34" s="18">
        <v>5995.1281615727503</v>
      </c>
      <c r="BG34" s="18">
        <v>6158.0095715605303</v>
      </c>
      <c r="BH34" s="18">
        <v>6217.2349859896804</v>
      </c>
      <c r="BI34" s="18">
        <v>6239.9126489412802</v>
      </c>
      <c r="BJ34" s="18">
        <v>3279.3186017541302</v>
      </c>
      <c r="BK34" s="18">
        <v>3729.9303819614302</v>
      </c>
      <c r="BL34" s="18">
        <v>3699.2862260648199</v>
      </c>
      <c r="BM34" s="18">
        <v>3220.7499496688201</v>
      </c>
      <c r="BN34" s="18">
        <v>4239.9232609199098</v>
      </c>
      <c r="BO34" s="18">
        <v>3613.5244196497601</v>
      </c>
      <c r="BP34" s="18">
        <v>5448.6683579762603</v>
      </c>
      <c r="BQ34" s="18">
        <v>5774.90690069628</v>
      </c>
      <c r="BR34" s="18">
        <v>5920.8601523002499</v>
      </c>
      <c r="BS34" s="18">
        <v>5675.7209381983002</v>
      </c>
      <c r="BT34" s="18">
        <v>6218.8119100947597</v>
      </c>
      <c r="BU34" s="18">
        <v>5957.5199519892103</v>
      </c>
      <c r="BV34" s="18">
        <v>3133.3647641815801</v>
      </c>
      <c r="BW34" s="18">
        <v>3405.3968132659302</v>
      </c>
      <c r="BX34" s="18">
        <v>3592.8464696536798</v>
      </c>
      <c r="BY34" s="18">
        <v>3600.9584733260299</v>
      </c>
      <c r="BZ34" s="18">
        <v>3319.6528066845999</v>
      </c>
      <c r="CA34" s="18">
        <v>3188.9125433526101</v>
      </c>
      <c r="CB34" s="18">
        <v>5396.5837870135401</v>
      </c>
      <c r="CC34" s="18">
        <v>6143.6816922018998</v>
      </c>
      <c r="CD34" s="18">
        <v>5957.6845711485603</v>
      </c>
      <c r="CE34" s="18">
        <v>6193.4278118092998</v>
      </c>
      <c r="CF34" s="18">
        <v>5112.6528309286296</v>
      </c>
      <c r="CG34" s="18">
        <v>5595.5648873953496</v>
      </c>
      <c r="CH34" s="18">
        <v>3697.50240652205</v>
      </c>
      <c r="CI34" s="18">
        <v>3479.1221668990502</v>
      </c>
      <c r="CJ34" s="18">
        <v>2980.9571409400701</v>
      </c>
      <c r="CK34" s="18">
        <v>3829.0617191392098</v>
      </c>
      <c r="CL34" s="18">
        <v>6066.6369117496697</v>
      </c>
      <c r="CM34" s="18">
        <v>5290.9791317987301</v>
      </c>
      <c r="CN34" s="18">
        <v>5988.1321937257198</v>
      </c>
      <c r="CO34" s="18">
        <v>5871.2913581431403</v>
      </c>
    </row>
    <row r="35" spans="1:93" ht="15" customHeight="1" x14ac:dyDescent="0.25">
      <c r="A35" s="17">
        <v>29</v>
      </c>
      <c r="B35" s="18">
        <v>3414.5473766620598</v>
      </c>
      <c r="C35" s="18">
        <v>3480.7951522744502</v>
      </c>
      <c r="D35" s="18">
        <v>3379.40464908993</v>
      </c>
      <c r="E35" s="18">
        <v>3576.6774074396699</v>
      </c>
      <c r="F35" s="18">
        <v>3150.58307584778</v>
      </c>
      <c r="G35" s="18">
        <v>2942.6301692602001</v>
      </c>
      <c r="H35" s="18">
        <v>5540.5376774821898</v>
      </c>
      <c r="I35" s="18">
        <v>4983.7080363309997</v>
      </c>
      <c r="J35" s="18">
        <v>5465.9069262747298</v>
      </c>
      <c r="K35" s="18">
        <v>5599.7598767412901</v>
      </c>
      <c r="L35" s="18">
        <v>5909.9863171266898</v>
      </c>
      <c r="M35" s="18">
        <v>5241.50134713839</v>
      </c>
      <c r="N35" s="18">
        <v>2791.56144508942</v>
      </c>
      <c r="O35" s="18">
        <v>3561.7852643234501</v>
      </c>
      <c r="P35" s="18">
        <v>3507.25828336532</v>
      </c>
      <c r="Q35" s="18">
        <v>3873.9450252268598</v>
      </c>
      <c r="R35" s="18">
        <v>3173.1999945133598</v>
      </c>
      <c r="S35" s="18">
        <v>2965.3918293954098</v>
      </c>
      <c r="T35" s="18">
        <v>4817.04255137166</v>
      </c>
      <c r="U35" s="18">
        <v>5148.80385234391</v>
      </c>
      <c r="V35" s="18">
        <v>6156.5085185132702</v>
      </c>
      <c r="W35" s="18">
        <v>5721.7930411893503</v>
      </c>
      <c r="X35" s="18">
        <v>5649.3315785353298</v>
      </c>
      <c r="Y35" s="18">
        <v>5662.7886132942504</v>
      </c>
      <c r="Z35" s="18">
        <v>3588.9720281028699</v>
      </c>
      <c r="AA35" s="18">
        <v>3810.6020081636598</v>
      </c>
      <c r="AB35" s="18">
        <v>4197.6890782869596</v>
      </c>
      <c r="AC35" s="18">
        <v>3446.33426836125</v>
      </c>
      <c r="AD35" s="18">
        <v>3374.01416772625</v>
      </c>
      <c r="AE35" s="18">
        <v>3855.2463979537902</v>
      </c>
      <c r="AF35" s="18">
        <v>6308.2507302350195</v>
      </c>
      <c r="AG35" s="18">
        <v>5598.9323549730598</v>
      </c>
      <c r="AH35" s="18">
        <v>6046.3327160118697</v>
      </c>
      <c r="AI35" s="18">
        <v>4875.7365735047697</v>
      </c>
      <c r="AJ35" s="18">
        <v>5636.47540422369</v>
      </c>
      <c r="AK35" s="18">
        <v>5704.6474623364802</v>
      </c>
      <c r="AL35" s="18">
        <v>3690.2978558309201</v>
      </c>
      <c r="AM35" s="18">
        <v>3176.3996951139102</v>
      </c>
      <c r="AN35" s="18">
        <v>3933.5475343973499</v>
      </c>
      <c r="AO35" s="18">
        <v>4351.42637497948</v>
      </c>
      <c r="AP35" s="18">
        <v>2991.9255709866902</v>
      </c>
      <c r="AQ35" s="18">
        <v>2863.5511016668802</v>
      </c>
      <c r="AR35" s="18">
        <v>5354.1565322671004</v>
      </c>
      <c r="AS35" s="18">
        <v>3305.3489192072998</v>
      </c>
      <c r="AT35" s="18">
        <v>6017.6035279376802</v>
      </c>
      <c r="AU35" s="18">
        <v>5889.6057258944502</v>
      </c>
      <c r="AV35" s="18">
        <v>3930.9606042370301</v>
      </c>
      <c r="AW35" s="18">
        <v>3813.0819112764498</v>
      </c>
      <c r="AX35" s="18">
        <v>3151.7811572688202</v>
      </c>
      <c r="AY35" s="18">
        <v>3551.25271800886</v>
      </c>
      <c r="AZ35" s="18">
        <v>4012.4822894715098</v>
      </c>
      <c r="BA35" s="18">
        <v>4130.4902259418204</v>
      </c>
      <c r="BB35" s="18">
        <v>4421.7461324891301</v>
      </c>
      <c r="BC35" s="18">
        <v>3946.88314728672</v>
      </c>
      <c r="BD35" s="18">
        <v>4569.2136325621696</v>
      </c>
      <c r="BE35" s="18">
        <v>4759.6470076269197</v>
      </c>
      <c r="BF35" s="18">
        <v>6412.4705406187504</v>
      </c>
      <c r="BG35" s="18">
        <v>6603.9065139037402</v>
      </c>
      <c r="BH35" s="18">
        <v>6618.716683349</v>
      </c>
      <c r="BI35" s="18">
        <v>6664.0213379061797</v>
      </c>
      <c r="BJ35" s="18">
        <v>3699.9422998618302</v>
      </c>
      <c r="BK35" s="18">
        <v>4071.7030943755799</v>
      </c>
      <c r="BL35" s="18">
        <v>4024.2048988705001</v>
      </c>
      <c r="BM35" s="18">
        <v>3408.4132432517199</v>
      </c>
      <c r="BN35" s="18">
        <v>4729.7824170629401</v>
      </c>
      <c r="BO35" s="18">
        <v>3931.8440544966602</v>
      </c>
      <c r="BP35" s="18">
        <v>5858.0374564034</v>
      </c>
      <c r="BQ35" s="18">
        <v>6264.8009563815403</v>
      </c>
      <c r="BR35" s="18">
        <v>6325.6921043489001</v>
      </c>
      <c r="BS35" s="18">
        <v>6024.3327508458096</v>
      </c>
      <c r="BT35" s="18">
        <v>6590.8283151647702</v>
      </c>
      <c r="BU35" s="18">
        <v>6347.7801570260399</v>
      </c>
      <c r="BV35" s="18">
        <v>3465.4341188616199</v>
      </c>
      <c r="BW35" s="18">
        <v>3834.2158153392402</v>
      </c>
      <c r="BX35" s="18">
        <v>3904.48322041658</v>
      </c>
      <c r="BY35" s="18">
        <v>3919.0475576415702</v>
      </c>
      <c r="BZ35" s="18">
        <v>3624.3516338895602</v>
      </c>
      <c r="CA35" s="18">
        <v>3505.1855689560298</v>
      </c>
      <c r="CB35" s="18">
        <v>5825.2686531749196</v>
      </c>
      <c r="CC35" s="18">
        <v>6616.3213167329204</v>
      </c>
      <c r="CD35" s="18">
        <v>6389.3633689460703</v>
      </c>
      <c r="CE35" s="18">
        <v>6619.1797458644596</v>
      </c>
      <c r="CF35" s="18">
        <v>5488.91843537149</v>
      </c>
      <c r="CG35" s="18">
        <v>6017.3851539239004</v>
      </c>
      <c r="CH35" s="18">
        <v>4061.9771614442302</v>
      </c>
      <c r="CI35" s="18">
        <v>3831.6963207932799</v>
      </c>
      <c r="CJ35" s="18">
        <v>3170.0419214813001</v>
      </c>
      <c r="CK35" s="18">
        <v>4170.9088902043304</v>
      </c>
      <c r="CL35" s="18">
        <v>6487.9210391514498</v>
      </c>
      <c r="CM35" s="18">
        <v>5660.8843858939599</v>
      </c>
      <c r="CN35" s="18">
        <v>6446.2805539093697</v>
      </c>
      <c r="CO35" s="18">
        <v>6321.68215626242</v>
      </c>
    </row>
    <row r="36" spans="1:93" ht="15" customHeight="1" x14ac:dyDescent="0.25">
      <c r="A36" s="17">
        <v>30</v>
      </c>
      <c r="B36" s="18">
        <v>3688.9746543053402</v>
      </c>
      <c r="C36" s="18">
        <v>3790.9841812035902</v>
      </c>
      <c r="D36" s="18">
        <v>3663.3420476551701</v>
      </c>
      <c r="E36" s="18">
        <v>3902.0724357886802</v>
      </c>
      <c r="F36" s="18">
        <v>3356.4031738674598</v>
      </c>
      <c r="G36" s="18">
        <v>3151.6443062466201</v>
      </c>
      <c r="H36" s="18">
        <v>5931.41590654635</v>
      </c>
      <c r="I36" s="18">
        <v>5341.16790310956</v>
      </c>
      <c r="J36" s="18">
        <v>5814.5531652648397</v>
      </c>
      <c r="K36" s="18">
        <v>5891.9289327665301</v>
      </c>
      <c r="L36" s="18">
        <v>6215.0451429680697</v>
      </c>
      <c r="M36" s="18">
        <v>5624.7146372398302</v>
      </c>
      <c r="N36" s="18">
        <v>2851.27459543842</v>
      </c>
      <c r="O36" s="18">
        <v>3871.5712560524298</v>
      </c>
      <c r="P36" s="18">
        <v>3820.4596895428999</v>
      </c>
      <c r="Q36" s="18">
        <v>4290.8207249597599</v>
      </c>
      <c r="R36" s="18">
        <v>3383.3549596603898</v>
      </c>
      <c r="S36" s="18">
        <v>3061.4892924492101</v>
      </c>
      <c r="T36" s="18">
        <v>5228.5629484454003</v>
      </c>
      <c r="U36" s="18">
        <v>5417.7818421072297</v>
      </c>
      <c r="V36" s="18">
        <v>6459.6436294536798</v>
      </c>
      <c r="W36" s="18">
        <v>6046.95134593478</v>
      </c>
      <c r="X36" s="18">
        <v>6029.9133340393</v>
      </c>
      <c r="Y36" s="18">
        <v>5992.8199038850198</v>
      </c>
      <c r="Z36" s="18">
        <v>3886.1038161947299</v>
      </c>
      <c r="AA36" s="18">
        <v>4170.7557738346304</v>
      </c>
      <c r="AB36" s="18">
        <v>4692.0980995972996</v>
      </c>
      <c r="AC36" s="18">
        <v>3675.6118415170899</v>
      </c>
      <c r="AD36" s="18">
        <v>3675.76658010554</v>
      </c>
      <c r="AE36" s="18">
        <v>4296.1600861389197</v>
      </c>
      <c r="AF36" s="18">
        <v>6684.1492556406902</v>
      </c>
      <c r="AG36" s="18">
        <v>5976.7519889334199</v>
      </c>
      <c r="AH36" s="18">
        <v>6409.9552740736799</v>
      </c>
      <c r="AI36" s="18">
        <v>5222.5203125380003</v>
      </c>
      <c r="AJ36" s="18">
        <v>6018.9019219368702</v>
      </c>
      <c r="AK36" s="18">
        <v>6019.7594816214396</v>
      </c>
      <c r="AL36" s="18">
        <v>4005.75495931657</v>
      </c>
      <c r="AM36" s="18">
        <v>3275.4656358431198</v>
      </c>
      <c r="AN36" s="18">
        <v>4302.8143664607996</v>
      </c>
      <c r="AO36" s="18">
        <v>4753.2601599763602</v>
      </c>
      <c r="AP36" s="18">
        <v>3194.9324058709699</v>
      </c>
      <c r="AQ36" s="18">
        <v>2993.3840085277702</v>
      </c>
      <c r="AR36" s="18">
        <v>5629.2276843220397</v>
      </c>
      <c r="AS36" s="18">
        <v>3404.3395243407099</v>
      </c>
      <c r="AT36" s="18">
        <v>6343.8980542638801</v>
      </c>
      <c r="AU36" s="18">
        <v>6151.7528381542297</v>
      </c>
      <c r="AV36" s="18">
        <v>4349.9670264179103</v>
      </c>
      <c r="AW36" s="18">
        <v>4233.5210585709101</v>
      </c>
      <c r="AX36" s="18">
        <v>3457.61311398933</v>
      </c>
      <c r="AY36" s="18">
        <v>3845.6195388277702</v>
      </c>
      <c r="AZ36" s="18">
        <v>4435.2807133112501</v>
      </c>
      <c r="BA36" s="18">
        <v>4577.1637153518404</v>
      </c>
      <c r="BB36" s="18">
        <v>4979.8717932772997</v>
      </c>
      <c r="BC36" s="18">
        <v>4383.9135187530301</v>
      </c>
      <c r="BD36" s="18">
        <v>5054.0545796371398</v>
      </c>
      <c r="BE36" s="18">
        <v>5268.6827630433099</v>
      </c>
      <c r="BF36" s="18">
        <v>6799.4802263328002</v>
      </c>
      <c r="BG36" s="18">
        <v>6999.3477636411099</v>
      </c>
      <c r="BH36" s="18">
        <v>6969.1755325520498</v>
      </c>
      <c r="BI36" s="18">
        <v>7025.6376708888902</v>
      </c>
      <c r="BJ36" s="18">
        <v>4156.4373268869404</v>
      </c>
      <c r="BK36" s="18">
        <v>4523.6942396138202</v>
      </c>
      <c r="BL36" s="18">
        <v>4410.9812028167999</v>
      </c>
      <c r="BM36" s="18">
        <v>3611.78846592229</v>
      </c>
      <c r="BN36" s="18">
        <v>5313.8820240325103</v>
      </c>
      <c r="BO36" s="18">
        <v>4306.3836955409697</v>
      </c>
      <c r="BP36" s="18">
        <v>6214.51295410282</v>
      </c>
      <c r="BQ36" s="18">
        <v>6697.2057496376001</v>
      </c>
      <c r="BR36" s="18">
        <v>6670.4690130594199</v>
      </c>
      <c r="BS36" s="18">
        <v>6322.9120850846402</v>
      </c>
      <c r="BT36" s="18">
        <v>6925.0538823724901</v>
      </c>
      <c r="BU36" s="18">
        <v>6675.70403662238</v>
      </c>
      <c r="BV36" s="18">
        <v>3932.3171625795699</v>
      </c>
      <c r="BW36" s="18">
        <v>4255.6460268926903</v>
      </c>
      <c r="BX36" s="18">
        <v>4321.7476368163098</v>
      </c>
      <c r="BY36" s="18">
        <v>4318.3152292944496</v>
      </c>
      <c r="BZ36" s="18">
        <v>3943.9659285289399</v>
      </c>
      <c r="CA36" s="18">
        <v>3833.0972308578998</v>
      </c>
      <c r="CB36" s="18">
        <v>6212.8089210609596</v>
      </c>
      <c r="CC36" s="18">
        <v>7026.1957933538997</v>
      </c>
      <c r="CD36" s="18">
        <v>6783.3994952427101</v>
      </c>
      <c r="CE36" s="18">
        <v>7000.8726960802596</v>
      </c>
      <c r="CF36" s="18">
        <v>5840.0552498132402</v>
      </c>
      <c r="CG36" s="18">
        <v>6387.9171611155698</v>
      </c>
      <c r="CH36" s="18">
        <v>4479.6919830782499</v>
      </c>
      <c r="CI36" s="18">
        <v>4194.9468403355504</v>
      </c>
      <c r="CJ36" s="18">
        <v>3475.2710351477399</v>
      </c>
      <c r="CK36" s="18">
        <v>4584.7300709579204</v>
      </c>
      <c r="CL36" s="18">
        <v>6844.2013294399203</v>
      </c>
      <c r="CM36" s="18">
        <v>5987.4742535279502</v>
      </c>
      <c r="CN36" s="18">
        <v>6841.06859988415</v>
      </c>
      <c r="CO36" s="18">
        <v>6714.95376161066</v>
      </c>
    </row>
    <row r="37" spans="1:93" ht="15" customHeight="1" x14ac:dyDescent="0.25">
      <c r="A37" s="17">
        <v>31</v>
      </c>
      <c r="B37" s="18">
        <v>4066.98869959479</v>
      </c>
      <c r="C37" s="18">
        <v>4229.7787067491599</v>
      </c>
      <c r="D37" s="18">
        <v>4073.1475737133401</v>
      </c>
      <c r="E37" s="18">
        <v>4371.2486415162703</v>
      </c>
      <c r="F37" s="18">
        <v>3678.07250016948</v>
      </c>
      <c r="G37" s="18">
        <v>3392.9216182172199</v>
      </c>
      <c r="H37" s="18">
        <v>6275.2540222218804</v>
      </c>
      <c r="I37" s="18">
        <v>5679.5981290439404</v>
      </c>
      <c r="J37" s="18">
        <v>6116.1786653146601</v>
      </c>
      <c r="K37" s="18">
        <v>6157.9307835028403</v>
      </c>
      <c r="L37" s="18">
        <v>6483.39646734289</v>
      </c>
      <c r="M37" s="18">
        <v>5977.41162488593</v>
      </c>
      <c r="N37" s="18">
        <v>2961.6013891494099</v>
      </c>
      <c r="O37" s="18">
        <v>4290.6946879480001</v>
      </c>
      <c r="P37" s="18">
        <v>4164.00298316936</v>
      </c>
      <c r="Q37" s="18">
        <v>4802.0720926718895</v>
      </c>
      <c r="R37" s="18">
        <v>3683.7527419427802</v>
      </c>
      <c r="S37" s="18">
        <v>3203.6501748056098</v>
      </c>
      <c r="T37" s="18">
        <v>5609.5157682599902</v>
      </c>
      <c r="U37" s="18">
        <v>5665.9969472635303</v>
      </c>
      <c r="V37" s="18">
        <v>6719.82601919234</v>
      </c>
      <c r="W37" s="18">
        <v>6331.8129238557303</v>
      </c>
      <c r="X37" s="18">
        <v>6373.8908929605705</v>
      </c>
      <c r="Y37" s="18">
        <v>6295.6144909749601</v>
      </c>
      <c r="Z37" s="18">
        <v>4301.16261430758</v>
      </c>
      <c r="AA37" s="18">
        <v>4643.2906681268896</v>
      </c>
      <c r="AB37" s="18">
        <v>5210.2973130577302</v>
      </c>
      <c r="AC37" s="18">
        <v>4005.2264862782599</v>
      </c>
      <c r="AD37" s="18">
        <v>4057.1734128747798</v>
      </c>
      <c r="AE37" s="18">
        <v>4813.3256191398996</v>
      </c>
      <c r="AF37" s="18">
        <v>7011.8162534986404</v>
      </c>
      <c r="AG37" s="18">
        <v>6315.98254465228</v>
      </c>
      <c r="AH37" s="18">
        <v>6744.2180345957704</v>
      </c>
      <c r="AI37" s="18">
        <v>5566.3504045668396</v>
      </c>
      <c r="AJ37" s="18">
        <v>6360.2838317094802</v>
      </c>
      <c r="AK37" s="18">
        <v>6302.7743219406202</v>
      </c>
      <c r="AL37" s="18">
        <v>4431.0826464826196</v>
      </c>
      <c r="AM37" s="18">
        <v>3404.1459576490902</v>
      </c>
      <c r="AN37" s="18">
        <v>4777.85235146179</v>
      </c>
      <c r="AO37" s="18">
        <v>5134.6163779403596</v>
      </c>
      <c r="AP37" s="18">
        <v>3434.7095563539901</v>
      </c>
      <c r="AQ37" s="18">
        <v>3147.7232359565301</v>
      </c>
      <c r="AR37" s="18">
        <v>5874.9438888494597</v>
      </c>
      <c r="AS37" s="18">
        <v>3518.52503055028</v>
      </c>
      <c r="AT37" s="18">
        <v>6639.7492323552597</v>
      </c>
      <c r="AU37" s="18">
        <v>6373.3004233501097</v>
      </c>
      <c r="AV37" s="18">
        <v>4784.7226284442904</v>
      </c>
      <c r="AW37" s="18">
        <v>4686.6694593475504</v>
      </c>
      <c r="AX37" s="18">
        <v>3860.0539315460901</v>
      </c>
      <c r="AY37" s="18">
        <v>4204.6146304002996</v>
      </c>
      <c r="AZ37" s="18">
        <v>4902.0557845476496</v>
      </c>
      <c r="BA37" s="18">
        <v>5171.8499782631297</v>
      </c>
      <c r="BB37" s="18">
        <v>5547.68184921392</v>
      </c>
      <c r="BC37" s="18">
        <v>4899.9665511250296</v>
      </c>
      <c r="BD37" s="18">
        <v>5546.51876774632</v>
      </c>
      <c r="BE37" s="18">
        <v>5777.9257943688199</v>
      </c>
      <c r="BF37" s="18">
        <v>7154.1966631796104</v>
      </c>
      <c r="BG37" s="18">
        <v>7328.8925583813898</v>
      </c>
      <c r="BH37" s="18">
        <v>7274.6265035205597</v>
      </c>
      <c r="BI37" s="18">
        <v>7339.4391879513096</v>
      </c>
      <c r="BJ37" s="18">
        <v>4655.4735239781103</v>
      </c>
      <c r="BK37" s="18">
        <v>5016.8761510115301</v>
      </c>
      <c r="BL37" s="18">
        <v>4836.4955268185004</v>
      </c>
      <c r="BM37" s="18">
        <v>3817.5921724311702</v>
      </c>
      <c r="BN37" s="18">
        <v>5913.0329182420601</v>
      </c>
      <c r="BO37" s="18">
        <v>4690.0104484862104</v>
      </c>
      <c r="BP37" s="18">
        <v>6534.9624750981502</v>
      </c>
      <c r="BQ37" s="18">
        <v>7104.9185703160401</v>
      </c>
      <c r="BR37" s="18">
        <v>6976.1666172181604</v>
      </c>
      <c r="BS37" s="18">
        <v>6583.5312976540799</v>
      </c>
      <c r="BT37" s="18">
        <v>7217.5124786843799</v>
      </c>
      <c r="BU37" s="18">
        <v>6967.2899225356596</v>
      </c>
      <c r="BV37" s="18">
        <v>4383.8684029497599</v>
      </c>
      <c r="BW37" s="18">
        <v>4759.1654290205597</v>
      </c>
      <c r="BX37" s="18">
        <v>4806.3226999085</v>
      </c>
      <c r="BY37" s="18">
        <v>4830.3587938482997</v>
      </c>
      <c r="BZ37" s="18">
        <v>4378.8826427636704</v>
      </c>
      <c r="CA37" s="18">
        <v>4212.5405854152996</v>
      </c>
      <c r="CB37" s="18">
        <v>6577.5263732683397</v>
      </c>
      <c r="CC37" s="18">
        <v>7403.0146204711</v>
      </c>
      <c r="CD37" s="18">
        <v>7140.3344425127098</v>
      </c>
      <c r="CE37" s="18">
        <v>7330.8552186564602</v>
      </c>
      <c r="CF37" s="18">
        <v>6171.5464835296798</v>
      </c>
      <c r="CG37" s="18">
        <v>6720.6656118700903</v>
      </c>
      <c r="CH37" s="18">
        <v>4953.4401910975703</v>
      </c>
      <c r="CI37" s="18">
        <v>4629.2954523583403</v>
      </c>
      <c r="CJ37" s="18">
        <v>3823.4383749655999</v>
      </c>
      <c r="CK37" s="18">
        <v>5057.0433201911801</v>
      </c>
      <c r="CL37" s="18">
        <v>7155.6045574305699</v>
      </c>
      <c r="CM37" s="18">
        <v>6277.6678018364801</v>
      </c>
      <c r="CN37" s="18">
        <v>7189.9099833091104</v>
      </c>
      <c r="CO37" s="18">
        <v>7078.5868176882104</v>
      </c>
    </row>
    <row r="38" spans="1:93" ht="15" customHeight="1" x14ac:dyDescent="0.25">
      <c r="A38" s="17">
        <v>32</v>
      </c>
      <c r="B38" s="18">
        <v>4551.1831684174404</v>
      </c>
      <c r="C38" s="18">
        <v>4738.6257058279398</v>
      </c>
      <c r="D38" s="18">
        <v>4541.9231313175096</v>
      </c>
      <c r="E38" s="18">
        <v>4899.5410535127203</v>
      </c>
      <c r="F38" s="18">
        <v>4062.2178475300998</v>
      </c>
      <c r="G38" s="18">
        <v>3685.9562046475698</v>
      </c>
      <c r="H38" s="18">
        <v>6567.7353438355703</v>
      </c>
      <c r="I38" s="18">
        <v>5981.6199801653702</v>
      </c>
      <c r="J38" s="18">
        <v>6378.6685261181801</v>
      </c>
      <c r="K38" s="18">
        <v>6378.6203375985697</v>
      </c>
      <c r="L38" s="18">
        <v>6694.3273287121101</v>
      </c>
      <c r="M38" s="18">
        <v>6266.1162352774099</v>
      </c>
      <c r="N38" s="18">
        <v>3143.0817992725301</v>
      </c>
      <c r="O38" s="18">
        <v>4804.1561354215301</v>
      </c>
      <c r="P38" s="18">
        <v>4492.5485296298002</v>
      </c>
      <c r="Q38" s="18">
        <v>5300.6517715665696</v>
      </c>
      <c r="R38" s="18">
        <v>4030.8914491667902</v>
      </c>
      <c r="S38" s="18">
        <v>3364.2386881385401</v>
      </c>
      <c r="T38" s="18">
        <v>5948.6429637948204</v>
      </c>
      <c r="U38" s="18">
        <v>5887.3804542008902</v>
      </c>
      <c r="V38" s="18">
        <v>6926.3407579202203</v>
      </c>
      <c r="W38" s="18">
        <v>6578.5816228286503</v>
      </c>
      <c r="X38" s="18">
        <v>6664.4352069038596</v>
      </c>
      <c r="Y38" s="18">
        <v>6551.4526151086202</v>
      </c>
      <c r="Z38" s="18">
        <v>4791.0540690202397</v>
      </c>
      <c r="AA38" s="18">
        <v>5113.7327439257697</v>
      </c>
      <c r="AB38" s="18">
        <v>5683.5899843974103</v>
      </c>
      <c r="AC38" s="18">
        <v>4363.2110620470803</v>
      </c>
      <c r="AD38" s="18">
        <v>4546.6878647102303</v>
      </c>
      <c r="AE38" s="18">
        <v>5295.7670003783596</v>
      </c>
      <c r="AF38" s="18">
        <v>7277.62105649776</v>
      </c>
      <c r="AG38" s="18">
        <v>6621.9398495558198</v>
      </c>
      <c r="AH38" s="18">
        <v>7037.80123782998</v>
      </c>
      <c r="AI38" s="18">
        <v>5874.1091302176601</v>
      </c>
      <c r="AJ38" s="18">
        <v>6652.6456048620303</v>
      </c>
      <c r="AK38" s="18">
        <v>6546.5580940513601</v>
      </c>
      <c r="AL38" s="18">
        <v>4899.3663477220498</v>
      </c>
      <c r="AM38" s="18">
        <v>3550.1004778657102</v>
      </c>
      <c r="AN38" s="18">
        <v>5243.30316088986</v>
      </c>
      <c r="AO38" s="18">
        <v>5475.8773882175001</v>
      </c>
      <c r="AP38" s="18">
        <v>3702.5365227887</v>
      </c>
      <c r="AQ38" s="18">
        <v>3340.0631525466101</v>
      </c>
      <c r="AR38" s="18">
        <v>6080.4803330806199</v>
      </c>
      <c r="AS38" s="18">
        <v>3627.9997359891399</v>
      </c>
      <c r="AT38" s="18">
        <v>6868.6152696426798</v>
      </c>
      <c r="AU38" s="18">
        <v>6565.3928348755398</v>
      </c>
      <c r="AV38" s="18">
        <v>5196.5695265254399</v>
      </c>
      <c r="AW38" s="18">
        <v>5126.3793703826404</v>
      </c>
      <c r="AX38" s="18">
        <v>4278.3701697197203</v>
      </c>
      <c r="AY38" s="18">
        <v>4684.6627249356898</v>
      </c>
      <c r="AZ38" s="18">
        <v>5334.5186329423204</v>
      </c>
      <c r="BA38" s="18">
        <v>5775.1567844322799</v>
      </c>
      <c r="BB38" s="18">
        <v>6048.9588335752196</v>
      </c>
      <c r="BC38" s="18">
        <v>5379.1430624273398</v>
      </c>
      <c r="BD38" s="18">
        <v>5999.0492242008804</v>
      </c>
      <c r="BE38" s="18">
        <v>6229.6953996703796</v>
      </c>
      <c r="BF38" s="18">
        <v>7466.4777422814605</v>
      </c>
      <c r="BG38" s="18">
        <v>7598.1027297916498</v>
      </c>
      <c r="BH38" s="18">
        <v>7534.2829779725998</v>
      </c>
      <c r="BI38" s="18">
        <v>7591.8105262515401</v>
      </c>
      <c r="BJ38" s="18">
        <v>5260.7046986978003</v>
      </c>
      <c r="BK38" s="18">
        <v>5474.2697934152502</v>
      </c>
      <c r="BL38" s="18">
        <v>5226.2127740809401</v>
      </c>
      <c r="BM38" s="18">
        <v>4003.1174248439102</v>
      </c>
      <c r="BN38" s="18">
        <v>6429.3021013042999</v>
      </c>
      <c r="BO38" s="18">
        <v>5045.44831009678</v>
      </c>
      <c r="BP38" s="18">
        <v>6811.9036379367999</v>
      </c>
      <c r="BQ38" s="18">
        <v>7437.5431720234301</v>
      </c>
      <c r="BR38" s="18">
        <v>7208.0796691610003</v>
      </c>
      <c r="BS38" s="18">
        <v>6799.7367981396301</v>
      </c>
      <c r="BT38" s="18">
        <v>7461.4269520710604</v>
      </c>
      <c r="BU38" s="18">
        <v>7204.2420115729501</v>
      </c>
      <c r="BV38" s="18">
        <v>4913.9854090396202</v>
      </c>
      <c r="BW38" s="18">
        <v>5347.1553209885697</v>
      </c>
      <c r="BX38" s="18">
        <v>5260.3613201645003</v>
      </c>
      <c r="BY38" s="18">
        <v>5325.9542803840304</v>
      </c>
      <c r="BZ38" s="18">
        <v>4877.7705702368403</v>
      </c>
      <c r="CA38" s="18">
        <v>4692.5157802311996</v>
      </c>
      <c r="CB38" s="18">
        <v>6896.6542766453003</v>
      </c>
      <c r="CC38" s="18">
        <v>7716.7220463409903</v>
      </c>
      <c r="CD38" s="18">
        <v>7442.2644917594298</v>
      </c>
      <c r="CE38" s="18">
        <v>7594.42527396676</v>
      </c>
      <c r="CF38" s="18">
        <v>6465.0155901988901</v>
      </c>
      <c r="CG38" s="18">
        <v>7012.0290622635703</v>
      </c>
      <c r="CH38" s="18">
        <v>5375.4004277520798</v>
      </c>
      <c r="CI38" s="18">
        <v>5060.2065450379296</v>
      </c>
      <c r="CJ38" s="18">
        <v>4191.2746256130504</v>
      </c>
      <c r="CK38" s="18">
        <v>5494.8476462518802</v>
      </c>
      <c r="CL38" s="18">
        <v>7402.4505329857102</v>
      </c>
      <c r="CM38" s="18">
        <v>6524.4064177550199</v>
      </c>
      <c r="CN38" s="18">
        <v>7466.3115968456405</v>
      </c>
      <c r="CO38" s="18">
        <v>7377.30084271942</v>
      </c>
    </row>
    <row r="39" spans="1:93" ht="15" customHeight="1" x14ac:dyDescent="0.25">
      <c r="A39" s="17">
        <v>33</v>
      </c>
      <c r="B39" s="18">
        <v>5016.2175367130603</v>
      </c>
      <c r="C39" s="18">
        <v>5190.7588343370899</v>
      </c>
      <c r="D39" s="18">
        <v>4971.0593703292298</v>
      </c>
      <c r="E39" s="18">
        <v>5372.21549577923</v>
      </c>
      <c r="F39" s="18">
        <v>4417.6055852220898</v>
      </c>
      <c r="G39" s="18">
        <v>4058.22833198941</v>
      </c>
      <c r="H39" s="18">
        <v>6786.1207740044101</v>
      </c>
      <c r="I39" s="18">
        <v>6216.80746698246</v>
      </c>
      <c r="J39" s="18">
        <v>6571.4396563194596</v>
      </c>
      <c r="K39" s="18">
        <v>6542.7617490809098</v>
      </c>
      <c r="L39" s="18">
        <v>6843.07606548892</v>
      </c>
      <c r="M39" s="18">
        <v>6485.9423918055099</v>
      </c>
      <c r="N39" s="18">
        <v>3320.8671350397599</v>
      </c>
      <c r="O39" s="18">
        <v>5287.8401618063699</v>
      </c>
      <c r="P39" s="18">
        <v>4788.7856458025599</v>
      </c>
      <c r="Q39" s="18">
        <v>5720.2271240612999</v>
      </c>
      <c r="R39" s="18">
        <v>4377.9367890064505</v>
      </c>
      <c r="S39" s="18">
        <v>3547.7333959936</v>
      </c>
      <c r="T39" s="18">
        <v>6221.86996369791</v>
      </c>
      <c r="U39" s="18">
        <v>6084.6784933623903</v>
      </c>
      <c r="V39" s="18">
        <v>7062.09645964839</v>
      </c>
      <c r="W39" s="18">
        <v>6769.0555682975</v>
      </c>
      <c r="X39" s="18">
        <v>6880.5867463267896</v>
      </c>
      <c r="Y39" s="18">
        <v>6733.6939452279803</v>
      </c>
      <c r="Z39" s="18">
        <v>5240.3331107240601</v>
      </c>
      <c r="AA39" s="18">
        <v>5513.2314998398597</v>
      </c>
      <c r="AB39" s="18">
        <v>6064.7717612550796</v>
      </c>
      <c r="AC39" s="18">
        <v>4700.6626879561099</v>
      </c>
      <c r="AD39" s="18">
        <v>5051.7414979350096</v>
      </c>
      <c r="AE39" s="18">
        <v>5696.6787513713298</v>
      </c>
      <c r="AF39" s="18">
        <v>7464.1032657277801</v>
      </c>
      <c r="AG39" s="18">
        <v>6869.5912302257602</v>
      </c>
      <c r="AH39" s="18">
        <v>7270.1578494949999</v>
      </c>
      <c r="AI39" s="18">
        <v>6135.9539186071397</v>
      </c>
      <c r="AJ39" s="18">
        <v>6867.8901243663804</v>
      </c>
      <c r="AK39" s="18">
        <v>6727.8636882090004</v>
      </c>
      <c r="AL39" s="18">
        <v>5307.8665215336296</v>
      </c>
      <c r="AM39" s="18">
        <v>3701.0570930912099</v>
      </c>
      <c r="AN39" s="18">
        <v>5637.3304641520699</v>
      </c>
      <c r="AO39" s="18">
        <v>5759.1959709373496</v>
      </c>
      <c r="AP39" s="18">
        <v>4045.6197123683601</v>
      </c>
      <c r="AQ39" s="18">
        <v>3583.7373485210701</v>
      </c>
      <c r="AR39" s="18">
        <v>6252.9970265039801</v>
      </c>
      <c r="AS39" s="18">
        <v>3735.0884995238198</v>
      </c>
      <c r="AT39" s="18">
        <v>7033.2428811078498</v>
      </c>
      <c r="AU39" s="18">
        <v>6703.9613950120702</v>
      </c>
      <c r="AV39" s="18">
        <v>5552.1201673600299</v>
      </c>
      <c r="AW39" s="18">
        <v>5502.3898684063697</v>
      </c>
      <c r="AX39" s="18">
        <v>4744.3707906112904</v>
      </c>
      <c r="AY39" s="18">
        <v>5193.7913708054602</v>
      </c>
      <c r="AZ39" s="18">
        <v>5710.3715133639298</v>
      </c>
      <c r="BA39" s="18">
        <v>6284.2109195918802</v>
      </c>
      <c r="BB39" s="18">
        <v>6440.3712396605297</v>
      </c>
      <c r="BC39" s="18">
        <v>5779.0735189431498</v>
      </c>
      <c r="BD39" s="18">
        <v>6383.9086594001601</v>
      </c>
      <c r="BE39" s="18">
        <v>6613.2692284676896</v>
      </c>
      <c r="BF39" s="18">
        <v>7717.7979716132404</v>
      </c>
      <c r="BG39" s="18">
        <v>7785.6029262406701</v>
      </c>
      <c r="BH39" s="18">
        <v>7717.1676095037601</v>
      </c>
      <c r="BI39" s="18">
        <v>7762.6307166134602</v>
      </c>
      <c r="BJ39" s="18">
        <v>5848.4723885052099</v>
      </c>
      <c r="BK39" s="18">
        <v>5869.1925443451</v>
      </c>
      <c r="BL39" s="18">
        <v>5548.6587452262902</v>
      </c>
      <c r="BM39" s="18">
        <v>4161.4561611046001</v>
      </c>
      <c r="BN39" s="18">
        <v>6821.88092752594</v>
      </c>
      <c r="BO39" s="18">
        <v>5343.0459393364399</v>
      </c>
      <c r="BP39" s="18">
        <v>7006.5055141231796</v>
      </c>
      <c r="BQ39" s="18">
        <v>7697.6484605812402</v>
      </c>
      <c r="BR39" s="18">
        <v>7374.6386187785802</v>
      </c>
      <c r="BS39" s="18">
        <v>6953.8247437754399</v>
      </c>
      <c r="BT39" s="18">
        <v>7636.6088347617797</v>
      </c>
      <c r="BU39" s="18">
        <v>7355.4308340554599</v>
      </c>
      <c r="BV39" s="18">
        <v>5466.4292316979399</v>
      </c>
      <c r="BW39" s="18">
        <v>5890.7513953939597</v>
      </c>
      <c r="BX39" s="18">
        <v>5660.3344658141305</v>
      </c>
      <c r="BY39" s="18">
        <v>5766.14752171491</v>
      </c>
      <c r="BZ39" s="18">
        <v>5318.3862081774496</v>
      </c>
      <c r="CA39" s="18">
        <v>5150.24228086522</v>
      </c>
      <c r="CB39" s="18">
        <v>7141.7374949977402</v>
      </c>
      <c r="CC39" s="18">
        <v>7946.03023995697</v>
      </c>
      <c r="CD39" s="18">
        <v>7671.2606856327502</v>
      </c>
      <c r="CE39" s="18">
        <v>7787.8830606634501</v>
      </c>
      <c r="CF39" s="18">
        <v>6701.9150882940003</v>
      </c>
      <c r="CG39" s="18">
        <v>7215.5077153618404</v>
      </c>
      <c r="CH39" s="18">
        <v>5713.0140912106699</v>
      </c>
      <c r="CI39" s="18">
        <v>5394.6841242526798</v>
      </c>
      <c r="CJ39" s="18">
        <v>4610.4449643776697</v>
      </c>
      <c r="CK39" s="18">
        <v>5856.4446721003596</v>
      </c>
      <c r="CL39" s="18">
        <v>7575.03411939735</v>
      </c>
      <c r="CM39" s="18">
        <v>6703.36007434166</v>
      </c>
      <c r="CN39" s="18">
        <v>7663.8970298035501</v>
      </c>
      <c r="CO39" s="18">
        <v>7609.0881882440299</v>
      </c>
    </row>
    <row r="40" spans="1:93" ht="15" customHeight="1" x14ac:dyDescent="0.25">
      <c r="A40" s="17">
        <v>34</v>
      </c>
      <c r="B40" s="18">
        <v>5447.6607123583699</v>
      </c>
      <c r="C40" s="18">
        <v>5595.6311064097799</v>
      </c>
      <c r="D40" s="18">
        <v>5350.1158839787304</v>
      </c>
      <c r="E40" s="18">
        <v>5786.70955509534</v>
      </c>
      <c r="F40" s="18">
        <v>4762.9601404001796</v>
      </c>
      <c r="G40" s="18">
        <v>4541.9825231124196</v>
      </c>
      <c r="H40" s="18">
        <v>6965.1033414590001</v>
      </c>
      <c r="I40" s="18">
        <v>6436.2706454213203</v>
      </c>
      <c r="J40" s="18">
        <v>6732.2927581618496</v>
      </c>
      <c r="K40" s="18">
        <v>6678.3275027167401</v>
      </c>
      <c r="L40" s="18">
        <v>6946.5555985090004</v>
      </c>
      <c r="M40" s="18">
        <v>6673.4771438165799</v>
      </c>
      <c r="N40" s="18">
        <v>3559.7428406506801</v>
      </c>
      <c r="O40" s="18">
        <v>5733.6958524231104</v>
      </c>
      <c r="P40" s="18">
        <v>5045.4155812498702</v>
      </c>
      <c r="Q40" s="18">
        <v>6078.1863900467697</v>
      </c>
      <c r="R40" s="18">
        <v>4706.9290215852998</v>
      </c>
      <c r="S40" s="18">
        <v>3855.0811093155298</v>
      </c>
      <c r="T40" s="18">
        <v>6460.7569068234397</v>
      </c>
      <c r="U40" s="18">
        <v>6248.4135660625197</v>
      </c>
      <c r="V40" s="18">
        <v>7151.4265055428004</v>
      </c>
      <c r="W40" s="18">
        <v>6925.0788008685404</v>
      </c>
      <c r="X40" s="18">
        <v>7069.2343219630002</v>
      </c>
      <c r="Y40" s="18">
        <v>6888.3300388652797</v>
      </c>
      <c r="Z40" s="18">
        <v>5631.8185704038497</v>
      </c>
      <c r="AA40" s="18">
        <v>5865.6978083037302</v>
      </c>
      <c r="AB40" s="18">
        <v>6391.5673572583801</v>
      </c>
      <c r="AC40" s="18">
        <v>5029.1570953641503</v>
      </c>
      <c r="AD40" s="18">
        <v>5527.2295280265898</v>
      </c>
      <c r="AE40" s="18">
        <v>6043.2675362699201</v>
      </c>
      <c r="AF40" s="18">
        <v>7612.0275635956896</v>
      </c>
      <c r="AG40" s="18">
        <v>7091.58927621776</v>
      </c>
      <c r="AH40" s="18">
        <v>7487.5630978384597</v>
      </c>
      <c r="AI40" s="18">
        <v>6383.1941841657499</v>
      </c>
      <c r="AJ40" s="18">
        <v>7056.8647594793101</v>
      </c>
      <c r="AK40" s="18">
        <v>6878.4760217544899</v>
      </c>
      <c r="AL40" s="18">
        <v>5670.90472399802</v>
      </c>
      <c r="AM40" s="18">
        <v>3871.1893712030701</v>
      </c>
      <c r="AN40" s="18">
        <v>5960.1397999854598</v>
      </c>
      <c r="AO40" s="18">
        <v>6000.4275200416196</v>
      </c>
      <c r="AP40" s="18">
        <v>4481.4363884762297</v>
      </c>
      <c r="AQ40" s="18">
        <v>3885.0103420331702</v>
      </c>
      <c r="AR40" s="18">
        <v>6379.2125807432803</v>
      </c>
      <c r="AS40" s="18">
        <v>3845.6171732203602</v>
      </c>
      <c r="AT40" s="18">
        <v>7156.7422857956499</v>
      </c>
      <c r="AU40" s="18">
        <v>6801.5958847996699</v>
      </c>
      <c r="AV40" s="18">
        <v>5885.86666649575</v>
      </c>
      <c r="AW40" s="18">
        <v>5862.61537721891</v>
      </c>
      <c r="AX40" s="18">
        <v>5342.9728816290899</v>
      </c>
      <c r="AY40" s="18">
        <v>5680.2753166539896</v>
      </c>
      <c r="AZ40" s="18">
        <v>6045.7609713901602</v>
      </c>
      <c r="BA40" s="18">
        <v>6724.4692609348604</v>
      </c>
      <c r="BB40" s="18">
        <v>6762.4395368677096</v>
      </c>
      <c r="BC40" s="18">
        <v>6147.67470062961</v>
      </c>
      <c r="BD40" s="18">
        <v>6747.4722926660497</v>
      </c>
      <c r="BE40" s="18">
        <v>6963.2572622832804</v>
      </c>
      <c r="BF40" s="18">
        <v>7940.8007925554602</v>
      </c>
      <c r="BG40" s="18">
        <v>7922.0950164720798</v>
      </c>
      <c r="BH40" s="18">
        <v>7860.1032649022</v>
      </c>
      <c r="BI40" s="18">
        <v>7894.3278726437902</v>
      </c>
      <c r="BJ40" s="18">
        <v>6392.6012482456099</v>
      </c>
      <c r="BK40" s="18">
        <v>6222.6544915459399</v>
      </c>
      <c r="BL40" s="18">
        <v>5823.9711982118197</v>
      </c>
      <c r="BM40" s="18">
        <v>4307.2936797414504</v>
      </c>
      <c r="BN40" s="18">
        <v>7136.0424130137599</v>
      </c>
      <c r="BO40" s="18">
        <v>5623.3826919881403</v>
      </c>
      <c r="BP40" s="18">
        <v>7174.6786131062599</v>
      </c>
      <c r="BQ40" s="18">
        <v>7924.2096999628602</v>
      </c>
      <c r="BR40" s="18">
        <v>7499.5177803891002</v>
      </c>
      <c r="BS40" s="18">
        <v>7067.2695410158803</v>
      </c>
      <c r="BT40" s="18">
        <v>7776.1240914566697</v>
      </c>
      <c r="BU40" s="18">
        <v>7479.5130480653497</v>
      </c>
      <c r="BV40" s="18">
        <v>6029.1711893322099</v>
      </c>
      <c r="BW40" s="18">
        <v>6387.8000539447203</v>
      </c>
      <c r="BX40" s="18">
        <v>6017.2098839781102</v>
      </c>
      <c r="BY40" s="18">
        <v>6154.9998636801201</v>
      </c>
      <c r="BZ40" s="18">
        <v>5734.4318036186996</v>
      </c>
      <c r="CA40" s="18">
        <v>5583.2741134993003</v>
      </c>
      <c r="CB40" s="18">
        <v>7364.67111510425</v>
      </c>
      <c r="CC40" s="18">
        <v>8140.40640142965</v>
      </c>
      <c r="CD40" s="18">
        <v>7867.2661366941402</v>
      </c>
      <c r="CE40" s="18">
        <v>7939.4907522317399</v>
      </c>
      <c r="CF40" s="18">
        <v>6932.7871515802099</v>
      </c>
      <c r="CG40" s="18">
        <v>7393.1073878642801</v>
      </c>
      <c r="CH40" s="18">
        <v>5985.3069806518497</v>
      </c>
      <c r="CI40" s="18">
        <v>5673.2822717080398</v>
      </c>
      <c r="CJ40" s="18">
        <v>5080.5909452189198</v>
      </c>
      <c r="CK40" s="18">
        <v>6179.5303125473802</v>
      </c>
      <c r="CL40" s="18">
        <v>7705.0072287910798</v>
      </c>
      <c r="CM40" s="18">
        <v>6854.2471290481199</v>
      </c>
      <c r="CN40" s="18">
        <v>7818.5552310354396</v>
      </c>
      <c r="CO40" s="18">
        <v>7802.6069216492697</v>
      </c>
    </row>
    <row r="41" spans="1:93" ht="15" customHeight="1" x14ac:dyDescent="0.25">
      <c r="A41" s="17">
        <v>35</v>
      </c>
      <c r="B41" s="18">
        <v>5820.0907092608704</v>
      </c>
      <c r="C41" s="18">
        <v>5949.29515787338</v>
      </c>
      <c r="D41" s="18">
        <v>5687.5558383683001</v>
      </c>
      <c r="E41" s="18">
        <v>6128.4821915069697</v>
      </c>
      <c r="F41" s="18">
        <v>5098.49454467747</v>
      </c>
      <c r="G41" s="18">
        <v>5042.4150220905203</v>
      </c>
      <c r="H41" s="18">
        <v>7107.3555422809704</v>
      </c>
      <c r="I41" s="18">
        <v>6634.7173454045396</v>
      </c>
      <c r="J41" s="18">
        <v>6850.5865336361303</v>
      </c>
      <c r="K41" s="18">
        <v>6783.6933903174204</v>
      </c>
      <c r="L41" s="18">
        <v>7022.8968370588</v>
      </c>
      <c r="M41" s="18">
        <v>6837.2204092577804</v>
      </c>
      <c r="N41" s="18">
        <v>3932.9806782278602</v>
      </c>
      <c r="O41" s="18">
        <v>6106.53042326786</v>
      </c>
      <c r="P41" s="18">
        <v>5254.8160322000604</v>
      </c>
      <c r="Q41" s="18">
        <v>6367.6452402437499</v>
      </c>
      <c r="R41" s="18">
        <v>4987.3856210076301</v>
      </c>
      <c r="S41" s="18">
        <v>4234.3841326827196</v>
      </c>
      <c r="T41" s="18">
        <v>6670.4819017813197</v>
      </c>
      <c r="U41" s="18">
        <v>6371.4863932408398</v>
      </c>
      <c r="V41" s="18">
        <v>7213.3130280661298</v>
      </c>
      <c r="W41" s="18">
        <v>7039.21467809146</v>
      </c>
      <c r="X41" s="18">
        <v>7217.8106219250403</v>
      </c>
      <c r="Y41" s="18">
        <v>7021.2471629478096</v>
      </c>
      <c r="Z41" s="18">
        <v>5967.4332205221099</v>
      </c>
      <c r="AA41" s="18">
        <v>6173.5077785693102</v>
      </c>
      <c r="AB41" s="18">
        <v>6647.37796756439</v>
      </c>
      <c r="AC41" s="18">
        <v>5346.9228311503202</v>
      </c>
      <c r="AD41" s="18">
        <v>5946.1288488967903</v>
      </c>
      <c r="AE41" s="18">
        <v>6328.3015088390102</v>
      </c>
      <c r="AF41" s="18">
        <v>7718.4026864515199</v>
      </c>
      <c r="AG41" s="18">
        <v>7291.3378405050998</v>
      </c>
      <c r="AH41" s="18">
        <v>7678.0814940375303</v>
      </c>
      <c r="AI41" s="18">
        <v>6625.3232150595304</v>
      </c>
      <c r="AJ41" s="18">
        <v>7205.6880799503497</v>
      </c>
      <c r="AK41" s="18">
        <v>6997.0690546736496</v>
      </c>
      <c r="AL41" s="18">
        <v>5969.5421962636801</v>
      </c>
      <c r="AM41" s="18">
        <v>4061.5933234969998</v>
      </c>
      <c r="AN41" s="18">
        <v>6221.3252871992399</v>
      </c>
      <c r="AO41" s="18">
        <v>6208.7879092056601</v>
      </c>
      <c r="AP41" s="18">
        <v>4917.1480845441802</v>
      </c>
      <c r="AQ41" s="18">
        <v>4184.07133240436</v>
      </c>
      <c r="AR41" s="18">
        <v>6480.7083209022403</v>
      </c>
      <c r="AS41" s="18">
        <v>3965.3105340124898</v>
      </c>
      <c r="AT41" s="18">
        <v>7247.3422493020598</v>
      </c>
      <c r="AU41" s="18">
        <v>6872.0018506404203</v>
      </c>
      <c r="AV41" s="18">
        <v>6205.8316074726199</v>
      </c>
      <c r="AW41" s="18">
        <v>6215.4403756039001</v>
      </c>
      <c r="AX41" s="18">
        <v>5958.0944591753896</v>
      </c>
      <c r="AY41" s="18">
        <v>6128.69379793802</v>
      </c>
      <c r="AZ41" s="18">
        <v>6352.9576183069503</v>
      </c>
      <c r="BA41" s="18">
        <v>7091.0781792072403</v>
      </c>
      <c r="BB41" s="18">
        <v>7009.4474712707897</v>
      </c>
      <c r="BC41" s="18">
        <v>6465.8419113463997</v>
      </c>
      <c r="BD41" s="18">
        <v>7090.5691046062002</v>
      </c>
      <c r="BE41" s="18">
        <v>7286.4680434614302</v>
      </c>
      <c r="BF41" s="18">
        <v>8147.5667236967802</v>
      </c>
      <c r="BG41" s="18">
        <v>8022.4758346488297</v>
      </c>
      <c r="BH41" s="18">
        <v>7975.8354023942802</v>
      </c>
      <c r="BI41" s="18">
        <v>7988.1637179405197</v>
      </c>
      <c r="BJ41" s="18">
        <v>6876.1988126116403</v>
      </c>
      <c r="BK41" s="18">
        <v>6552.4084502404903</v>
      </c>
      <c r="BL41" s="18">
        <v>6046.22380894047</v>
      </c>
      <c r="BM41" s="18">
        <v>4448.0171457142396</v>
      </c>
      <c r="BN41" s="18">
        <v>7373.7929013590101</v>
      </c>
      <c r="BO41" s="18">
        <v>5880.2957903162696</v>
      </c>
      <c r="BP41" s="18">
        <v>7303.7373676657098</v>
      </c>
      <c r="BQ41" s="18">
        <v>8115.8920913867696</v>
      </c>
      <c r="BR41" s="18">
        <v>7586.8628027498498</v>
      </c>
      <c r="BS41" s="18">
        <v>7158.83600901113</v>
      </c>
      <c r="BT41" s="18">
        <v>7891.9465692652002</v>
      </c>
      <c r="BU41" s="18">
        <v>7574.3915186633003</v>
      </c>
      <c r="BV41" s="18">
        <v>6534.5471550889597</v>
      </c>
      <c r="BW41" s="18">
        <v>6819.9996307014699</v>
      </c>
      <c r="BX41" s="18">
        <v>6348.2980007849001</v>
      </c>
      <c r="BY41" s="18">
        <v>6519.1936976239804</v>
      </c>
      <c r="BZ41" s="18">
        <v>6122.4816682174796</v>
      </c>
      <c r="CA41" s="18">
        <v>5982.7552986973897</v>
      </c>
      <c r="CB41" s="18">
        <v>7565.1621844440697</v>
      </c>
      <c r="CC41" s="18">
        <v>8291.9895757180802</v>
      </c>
      <c r="CD41" s="18">
        <v>8037.9555082693696</v>
      </c>
      <c r="CE41" s="18">
        <v>8050.0304872378802</v>
      </c>
      <c r="CF41" s="18">
        <v>7150.8712895505696</v>
      </c>
      <c r="CG41" s="18">
        <v>7538.5229096523499</v>
      </c>
      <c r="CH41" s="18">
        <v>6207.88100550942</v>
      </c>
      <c r="CI41" s="18">
        <v>5895.29564345978</v>
      </c>
      <c r="CJ41" s="18">
        <v>5536.7040610305403</v>
      </c>
      <c r="CK41" s="18">
        <v>6472.3442784328599</v>
      </c>
      <c r="CL41" s="18">
        <v>7804.8861355251302</v>
      </c>
      <c r="CM41" s="18">
        <v>6976.1264294044804</v>
      </c>
      <c r="CN41" s="18">
        <v>7936.9083661469704</v>
      </c>
      <c r="CO41" s="18">
        <v>7963.7767965937401</v>
      </c>
    </row>
    <row r="42" spans="1:93" ht="15" customHeight="1" x14ac:dyDescent="0.25">
      <c r="A42" s="17">
        <v>36</v>
      </c>
      <c r="B42" s="18">
        <v>6082.7238709737303</v>
      </c>
      <c r="C42" s="18">
        <v>6203.14893448362</v>
      </c>
      <c r="D42" s="18">
        <v>5931.2627104534604</v>
      </c>
      <c r="E42" s="18">
        <v>6374.7009579734804</v>
      </c>
      <c r="F42" s="18">
        <v>5382.4508448675097</v>
      </c>
      <c r="G42" s="18">
        <v>5431.7511959722297</v>
      </c>
      <c r="H42" s="18">
        <v>7181.1377824852398</v>
      </c>
      <c r="I42" s="18">
        <v>6769.8713816333802</v>
      </c>
      <c r="J42" s="18">
        <v>6918.4182144324404</v>
      </c>
      <c r="K42" s="18">
        <v>6836.4877680157097</v>
      </c>
      <c r="L42" s="18">
        <v>7048.1689519696201</v>
      </c>
      <c r="M42" s="18">
        <v>6915.4968414730201</v>
      </c>
      <c r="N42" s="18">
        <v>4341.1163647522399</v>
      </c>
      <c r="O42" s="18">
        <v>6368.5395447642804</v>
      </c>
      <c r="P42" s="18">
        <v>5446.44169803143</v>
      </c>
      <c r="Q42" s="18">
        <v>6567.9782533992402</v>
      </c>
      <c r="R42" s="18">
        <v>5237.8691736341298</v>
      </c>
      <c r="S42" s="18">
        <v>4581.48832327745</v>
      </c>
      <c r="T42" s="18">
        <v>6824.3073020829697</v>
      </c>
      <c r="U42" s="18">
        <v>6482.4174981229598</v>
      </c>
      <c r="V42" s="18">
        <v>7242.9750808499002</v>
      </c>
      <c r="W42" s="18">
        <v>7106.4221341479097</v>
      </c>
      <c r="X42" s="18">
        <v>7289.4053415467297</v>
      </c>
      <c r="Y42" s="18">
        <v>7076.0133058782103</v>
      </c>
      <c r="Z42" s="18">
        <v>6198.6409496715996</v>
      </c>
      <c r="AA42" s="18">
        <v>6386.1617513128904</v>
      </c>
      <c r="AB42" s="18">
        <v>6826.6845210050697</v>
      </c>
      <c r="AC42" s="18">
        <v>5628.6035390514198</v>
      </c>
      <c r="AD42" s="18">
        <v>6243.3322808543198</v>
      </c>
      <c r="AE42" s="18">
        <v>6523.0657009421802</v>
      </c>
      <c r="AF42" s="18">
        <v>7761.1715315496804</v>
      </c>
      <c r="AG42" s="18">
        <v>7426.0810034907199</v>
      </c>
      <c r="AH42" s="18">
        <v>7805.4152888190602</v>
      </c>
      <c r="AI42" s="18">
        <v>6812.1846117203404</v>
      </c>
      <c r="AJ42" s="18">
        <v>7276.4344430964402</v>
      </c>
      <c r="AK42" s="18">
        <v>7059.8248841445602</v>
      </c>
      <c r="AL42" s="18">
        <v>6164.5124739298399</v>
      </c>
      <c r="AM42" s="18">
        <v>4235.8718103894298</v>
      </c>
      <c r="AN42" s="18">
        <v>6377.7099896642803</v>
      </c>
      <c r="AO42" s="18">
        <v>6353.5375405008599</v>
      </c>
      <c r="AP42" s="18">
        <v>5266.7383453047696</v>
      </c>
      <c r="AQ42" s="18">
        <v>4452.3403170559604</v>
      </c>
      <c r="AR42" s="18">
        <v>6540.55971833073</v>
      </c>
      <c r="AS42" s="18">
        <v>4075.51739453651</v>
      </c>
      <c r="AT42" s="18">
        <v>7279.3579617043597</v>
      </c>
      <c r="AU42" s="18">
        <v>6905.9403719413704</v>
      </c>
      <c r="AV42" s="18">
        <v>6453.5476776330597</v>
      </c>
      <c r="AW42" s="18">
        <v>6476.4089481048204</v>
      </c>
      <c r="AX42" s="18">
        <v>6431.4614309396702</v>
      </c>
      <c r="AY42" s="18">
        <v>6475.9721621286499</v>
      </c>
      <c r="AZ42" s="18">
        <v>6587.6700741388704</v>
      </c>
      <c r="BA42" s="18">
        <v>7328.4404224799</v>
      </c>
      <c r="BB42" s="18">
        <v>7159.9296468929197</v>
      </c>
      <c r="BC42" s="18">
        <v>6695.3622635359598</v>
      </c>
      <c r="BD42" s="18">
        <v>7351.3976866119901</v>
      </c>
      <c r="BE42" s="18">
        <v>7522.0948956264701</v>
      </c>
      <c r="BF42" s="18">
        <v>8283.6830596120799</v>
      </c>
      <c r="BG42" s="18">
        <v>8061.8411730233101</v>
      </c>
      <c r="BH42" s="18">
        <v>8016.2621658021399</v>
      </c>
      <c r="BI42" s="18">
        <v>8023.55718404238</v>
      </c>
      <c r="BJ42" s="18">
        <v>7195.9492925598897</v>
      </c>
      <c r="BK42" s="18">
        <v>6789.3981162144401</v>
      </c>
      <c r="BL42" s="18">
        <v>6197.4840213202096</v>
      </c>
      <c r="BM42" s="18">
        <v>4556.3938229124096</v>
      </c>
      <c r="BN42" s="18">
        <v>7500.69373134542</v>
      </c>
      <c r="BO42" s="18">
        <v>6086.8158978253796</v>
      </c>
      <c r="BP42" s="18">
        <v>7371.5219305235096</v>
      </c>
      <c r="BQ42" s="18">
        <v>8222.2318337337092</v>
      </c>
      <c r="BR42" s="18">
        <v>7615.2414445881004</v>
      </c>
      <c r="BS42" s="18">
        <v>7194.27735588004</v>
      </c>
      <c r="BT42" s="18">
        <v>7942.3629690474399</v>
      </c>
      <c r="BU42" s="18">
        <v>7605.7645667151601</v>
      </c>
      <c r="BV42" s="18">
        <v>6886.00978978282</v>
      </c>
      <c r="BW42" s="18">
        <v>7108.11624073246</v>
      </c>
      <c r="BX42" s="18">
        <v>6596.3798543784897</v>
      </c>
      <c r="BY42" s="18">
        <v>6780.15950060467</v>
      </c>
      <c r="BZ42" s="18">
        <v>6427.2646023275502</v>
      </c>
      <c r="CA42" s="18">
        <v>6277.0987840930002</v>
      </c>
      <c r="CB42" s="18">
        <v>7679.0129598652102</v>
      </c>
      <c r="CC42" s="18">
        <v>8364.9520680792102</v>
      </c>
      <c r="CD42" s="18">
        <v>8118.5183401317699</v>
      </c>
      <c r="CE42" s="18">
        <v>8094.7783077764698</v>
      </c>
      <c r="CF42" s="18">
        <v>7303.4398382218096</v>
      </c>
      <c r="CG42" s="18">
        <v>7607.8680165349097</v>
      </c>
      <c r="CH42" s="18">
        <v>6326.92001985159</v>
      </c>
      <c r="CI42" s="18">
        <v>6002.9829865066304</v>
      </c>
      <c r="CJ42" s="18">
        <v>5905.9776700780303</v>
      </c>
      <c r="CK42" s="18">
        <v>6671.8521554463896</v>
      </c>
      <c r="CL42" s="18">
        <v>7843.5746410456504</v>
      </c>
      <c r="CM42" s="18">
        <v>7031.7606605197298</v>
      </c>
      <c r="CN42" s="18">
        <v>7981.98086151998</v>
      </c>
      <c r="CO42" s="18">
        <v>8038.0584321439001</v>
      </c>
    </row>
    <row r="43" spans="1:93" ht="15" customHeight="1" x14ac:dyDescent="0.25">
      <c r="A43" s="17">
        <v>37</v>
      </c>
      <c r="B43" s="18">
        <v>6270.5657386253997</v>
      </c>
      <c r="C43" s="18">
        <v>6401.3280485139603</v>
      </c>
      <c r="D43" s="18">
        <v>6122.5143174032</v>
      </c>
      <c r="E43" s="18">
        <v>6542.7157640585801</v>
      </c>
      <c r="F43" s="18">
        <v>5645.0588114951397</v>
      </c>
      <c r="G43" s="18">
        <v>5785.6156098494703</v>
      </c>
      <c r="H43" s="18">
        <v>7238.7540900252397</v>
      </c>
      <c r="I43" s="18">
        <v>6881.0772659884296</v>
      </c>
      <c r="J43" s="18">
        <v>6974.3257155728397</v>
      </c>
      <c r="K43" s="18">
        <v>6880.50506156346</v>
      </c>
      <c r="L43" s="18">
        <v>7090.8951840377804</v>
      </c>
      <c r="M43" s="18">
        <v>6981.7491386523297</v>
      </c>
      <c r="N43" s="18">
        <v>4782.83113954488</v>
      </c>
      <c r="O43" s="18">
        <v>6556.4928271543004</v>
      </c>
      <c r="P43" s="18">
        <v>5584.9571747341697</v>
      </c>
      <c r="Q43" s="18">
        <v>6702.94102456974</v>
      </c>
      <c r="R43" s="18">
        <v>5439.4230220246</v>
      </c>
      <c r="S43" s="18">
        <v>4924.0001908440099</v>
      </c>
      <c r="T43" s="18">
        <v>6933.9083925293899</v>
      </c>
      <c r="U43" s="18">
        <v>6552.4248014895902</v>
      </c>
      <c r="V43" s="18">
        <v>7265.6388759004703</v>
      </c>
      <c r="W43" s="18">
        <v>7149.2590345604603</v>
      </c>
      <c r="X43" s="18">
        <v>7345.75340975584</v>
      </c>
      <c r="Y43" s="18">
        <v>7129.5116986995999</v>
      </c>
      <c r="Z43" s="18">
        <v>6370.7783094282104</v>
      </c>
      <c r="AA43" s="18">
        <v>6555.5149589827197</v>
      </c>
      <c r="AB43" s="18">
        <v>6946.60564712634</v>
      </c>
      <c r="AC43" s="18">
        <v>5895.4193030119004</v>
      </c>
      <c r="AD43" s="18">
        <v>6480.9471008435203</v>
      </c>
      <c r="AE43" s="18">
        <v>6658.87106458996</v>
      </c>
      <c r="AF43" s="18">
        <v>7804.75401708141</v>
      </c>
      <c r="AG43" s="18">
        <v>7538.5940049233204</v>
      </c>
      <c r="AH43" s="18">
        <v>7917.3634716304496</v>
      </c>
      <c r="AI43" s="18">
        <v>6995.3965759622797</v>
      </c>
      <c r="AJ43" s="18">
        <v>7328.55047635757</v>
      </c>
      <c r="AK43" s="18">
        <v>7111.5041826420802</v>
      </c>
      <c r="AL43" s="18">
        <v>6305.0678413403903</v>
      </c>
      <c r="AM43" s="18">
        <v>4435.78628842943</v>
      </c>
      <c r="AN43" s="18">
        <v>6489.6734397452501</v>
      </c>
      <c r="AO43" s="18">
        <v>6457.5439692206901</v>
      </c>
      <c r="AP43" s="18">
        <v>5595.3959656280003</v>
      </c>
      <c r="AQ43" s="18">
        <v>4691.7653358017096</v>
      </c>
      <c r="AR43" s="18">
        <v>6574.1851912009697</v>
      </c>
      <c r="AS43" s="18">
        <v>4194.1561983390702</v>
      </c>
      <c r="AT43" s="18">
        <v>7312.8100414743703</v>
      </c>
      <c r="AU43" s="18">
        <v>6934.2844428834696</v>
      </c>
      <c r="AV43" s="18">
        <v>6685.7832078792599</v>
      </c>
      <c r="AW43" s="18">
        <v>6729.1015195895297</v>
      </c>
      <c r="AX43" s="18">
        <v>6828.6075691764599</v>
      </c>
      <c r="AY43" s="18">
        <v>6779.4993312568204</v>
      </c>
      <c r="AZ43" s="18">
        <v>6786.2742754314604</v>
      </c>
      <c r="BA43" s="18">
        <v>7506.7515850971104</v>
      </c>
      <c r="BB43" s="18">
        <v>7257.5492958427003</v>
      </c>
      <c r="BC43" s="18">
        <v>6878.0254476155496</v>
      </c>
      <c r="BD43" s="18">
        <v>7599.6623181161804</v>
      </c>
      <c r="BE43" s="18">
        <v>7734.2122606933699</v>
      </c>
      <c r="BF43" s="18">
        <v>8396.1695349777092</v>
      </c>
      <c r="BG43" s="18">
        <v>8101.8427571226202</v>
      </c>
      <c r="BH43" s="18">
        <v>8065.3086739138298</v>
      </c>
      <c r="BI43" s="18">
        <v>8063.6401245305797</v>
      </c>
      <c r="BJ43" s="18">
        <v>7451.5231358127003</v>
      </c>
      <c r="BK43" s="18">
        <v>7001.5068640011996</v>
      </c>
      <c r="BL43" s="18">
        <v>6296.8938451772201</v>
      </c>
      <c r="BM43" s="18">
        <v>4664.3249988637999</v>
      </c>
      <c r="BN43" s="18">
        <v>7593.6694865927102</v>
      </c>
      <c r="BO43" s="18">
        <v>6270.1109904040404</v>
      </c>
      <c r="BP43" s="18">
        <v>7422.7788168114503</v>
      </c>
      <c r="BQ43" s="18">
        <v>8302.1819237557393</v>
      </c>
      <c r="BR43" s="18">
        <v>7657.0447883305096</v>
      </c>
      <c r="BS43" s="18">
        <v>7229.5629367716501</v>
      </c>
      <c r="BT43" s="18">
        <v>7987.15795309844</v>
      </c>
      <c r="BU43" s="18">
        <v>7650.1387391809203</v>
      </c>
      <c r="BV43" s="18">
        <v>7165.9470859195299</v>
      </c>
      <c r="BW43" s="18">
        <v>7337.2670224878502</v>
      </c>
      <c r="BX43" s="18">
        <v>6811.9872603720396</v>
      </c>
      <c r="BY43" s="18">
        <v>7006.5314979979603</v>
      </c>
      <c r="BZ43" s="18">
        <v>6697.4609082328898</v>
      </c>
      <c r="CA43" s="18">
        <v>6537.5083380436099</v>
      </c>
      <c r="CB43" s="18">
        <v>7789.3588564909796</v>
      </c>
      <c r="CC43" s="18">
        <v>8432.7329601558304</v>
      </c>
      <c r="CD43" s="18">
        <v>8194.0143800681108</v>
      </c>
      <c r="CE43" s="18">
        <v>8142.6546178090803</v>
      </c>
      <c r="CF43" s="18">
        <v>7458.4521475064303</v>
      </c>
      <c r="CG43" s="18">
        <v>7674.5142403024001</v>
      </c>
      <c r="CH43" s="18">
        <v>6417.9907908035002</v>
      </c>
      <c r="CI43" s="18">
        <v>6081.3216828099503</v>
      </c>
      <c r="CJ43" s="18">
        <v>6244.6416590404096</v>
      </c>
      <c r="CK43" s="18">
        <v>6840.1565780613601</v>
      </c>
      <c r="CL43" s="18">
        <v>7884.0308881205101</v>
      </c>
      <c r="CM43" s="18">
        <v>7077.9952955300596</v>
      </c>
      <c r="CN43" s="18">
        <v>8034.3106041997098</v>
      </c>
      <c r="CO43" s="18">
        <v>8114.5808340285403</v>
      </c>
    </row>
    <row r="44" spans="1:93" ht="15" customHeight="1" x14ac:dyDescent="0.25">
      <c r="A44" s="17">
        <v>38</v>
      </c>
      <c r="B44" s="18">
        <v>6382.3221556180197</v>
      </c>
      <c r="C44" s="18">
        <v>6503.8040533133299</v>
      </c>
      <c r="D44" s="18">
        <v>6240.4424273279201</v>
      </c>
      <c r="E44" s="18">
        <v>6641.0351650979501</v>
      </c>
      <c r="F44" s="18">
        <v>5844.7943823641499</v>
      </c>
      <c r="G44" s="18">
        <v>6011.0623243538203</v>
      </c>
      <c r="H44" s="18">
        <v>7255.3535842016099</v>
      </c>
      <c r="I44" s="18">
        <v>6931.90173910679</v>
      </c>
      <c r="J44" s="18">
        <v>6988.2674639576699</v>
      </c>
      <c r="K44" s="18">
        <v>6892.0464008974805</v>
      </c>
      <c r="L44" s="18">
        <v>7087.72523159918</v>
      </c>
      <c r="M44" s="18">
        <v>7003.0059130521404</v>
      </c>
      <c r="N44" s="18">
        <v>5144.4213552218998</v>
      </c>
      <c r="O44" s="18">
        <v>6660.9918812492897</v>
      </c>
      <c r="P44" s="18">
        <v>5709.33809337401</v>
      </c>
      <c r="Q44" s="18">
        <v>6783.4504070564799</v>
      </c>
      <c r="R44" s="18">
        <v>5617.8327594122102</v>
      </c>
      <c r="S44" s="18">
        <v>5197.0112312180199</v>
      </c>
      <c r="T44" s="18">
        <v>6985.1445948383098</v>
      </c>
      <c r="U44" s="18">
        <v>6610.6641548397902</v>
      </c>
      <c r="V44" s="18">
        <v>7274.8674172575802</v>
      </c>
      <c r="W44" s="18">
        <v>7164.1808402680199</v>
      </c>
      <c r="X44" s="18">
        <v>7367.9560332736601</v>
      </c>
      <c r="Y44" s="18">
        <v>7136.0542135652304</v>
      </c>
      <c r="Z44" s="18">
        <v>6456.1593314190004</v>
      </c>
      <c r="AA44" s="18">
        <v>6648.4351662518102</v>
      </c>
      <c r="AB44" s="18">
        <v>7008.9715151078799</v>
      </c>
      <c r="AC44" s="18">
        <v>6103.7812311975204</v>
      </c>
      <c r="AD44" s="18">
        <v>6615.4869655385401</v>
      </c>
      <c r="AE44" s="18">
        <v>6725.9095631635</v>
      </c>
      <c r="AF44" s="18">
        <v>7817.64041447205</v>
      </c>
      <c r="AG44" s="18">
        <v>7590.9877205183702</v>
      </c>
      <c r="AH44" s="18">
        <v>7966.0661574846499</v>
      </c>
      <c r="AI44" s="18">
        <v>7120.2208457991101</v>
      </c>
      <c r="AJ44" s="18">
        <v>7352.3596961802996</v>
      </c>
      <c r="AK44" s="18">
        <v>7120.8260353191199</v>
      </c>
      <c r="AL44" s="18">
        <v>6379.0023675444399</v>
      </c>
      <c r="AM44" s="18">
        <v>4608.9809038804196</v>
      </c>
      <c r="AN44" s="18">
        <v>6539.3898696637998</v>
      </c>
      <c r="AO44" s="18">
        <v>6517.3983319447098</v>
      </c>
      <c r="AP44" s="18">
        <v>5827.8476370566104</v>
      </c>
      <c r="AQ44" s="18">
        <v>4892.2645366365796</v>
      </c>
      <c r="AR44" s="18">
        <v>6594.39146425744</v>
      </c>
      <c r="AS44" s="18">
        <v>4298.9873893350205</v>
      </c>
      <c r="AT44" s="18">
        <v>7325.7050359443401</v>
      </c>
      <c r="AU44" s="18">
        <v>6945.2727223845905</v>
      </c>
      <c r="AV44" s="18">
        <v>6838.7518620414803</v>
      </c>
      <c r="AW44" s="18">
        <v>6890.69659959193</v>
      </c>
      <c r="AX44" s="18">
        <v>7076.1608143005997</v>
      </c>
      <c r="AY44" s="18">
        <v>6973.3973189553999</v>
      </c>
      <c r="AZ44" s="18">
        <v>6910.88045031812</v>
      </c>
      <c r="BA44" s="18">
        <v>7591.2889018488504</v>
      </c>
      <c r="BB44" s="18">
        <v>7296.2218586526096</v>
      </c>
      <c r="BC44" s="18">
        <v>6973.5468418277696</v>
      </c>
      <c r="BD44" s="18">
        <v>7754.5618097019396</v>
      </c>
      <c r="BE44" s="18">
        <v>7851.1279596065597</v>
      </c>
      <c r="BF44" s="18">
        <v>8440.3013305367003</v>
      </c>
      <c r="BG44" s="18">
        <v>8103.9404464730096</v>
      </c>
      <c r="BH44" s="18">
        <v>8068.4958272034901</v>
      </c>
      <c r="BI44" s="18">
        <v>8066.5458555672503</v>
      </c>
      <c r="BJ44" s="18">
        <v>7568.12231634609</v>
      </c>
      <c r="BK44" s="18">
        <v>7114.8457882003304</v>
      </c>
      <c r="BL44" s="18">
        <v>6350.5906252187797</v>
      </c>
      <c r="BM44" s="18">
        <v>4736.8533462432297</v>
      </c>
      <c r="BN44" s="18">
        <v>7619.1319772832103</v>
      </c>
      <c r="BO44" s="18">
        <v>6379.1500470507799</v>
      </c>
      <c r="BP44" s="18">
        <v>7437.6184003856897</v>
      </c>
      <c r="BQ44" s="18">
        <v>8325.3706670395404</v>
      </c>
      <c r="BR44" s="18">
        <v>7660.6907316829902</v>
      </c>
      <c r="BS44" s="18">
        <v>7237.95049354189</v>
      </c>
      <c r="BT44" s="18">
        <v>7996.1021789345104</v>
      </c>
      <c r="BU44" s="18">
        <v>7649.5355587369604</v>
      </c>
      <c r="BV44" s="18">
        <v>7302.6472942300597</v>
      </c>
      <c r="BW44" s="18">
        <v>7444.8366301144097</v>
      </c>
      <c r="BX44" s="18">
        <v>6936.5020731393297</v>
      </c>
      <c r="BY44" s="18">
        <v>7132.3062160977097</v>
      </c>
      <c r="BZ44" s="18">
        <v>6860.8606630166996</v>
      </c>
      <c r="CA44" s="18">
        <v>6689.1161620819603</v>
      </c>
      <c r="CB44" s="18">
        <v>7826.00609721007</v>
      </c>
      <c r="CC44" s="18">
        <v>8443.4267197734007</v>
      </c>
      <c r="CD44" s="18">
        <v>8207.7105442743596</v>
      </c>
      <c r="CE44" s="18">
        <v>8143.0235914880504</v>
      </c>
      <c r="CF44" s="18">
        <v>7530.6132044477299</v>
      </c>
      <c r="CG44" s="18">
        <v>7682.8658539953303</v>
      </c>
      <c r="CH44" s="18">
        <v>6442.0565105668102</v>
      </c>
      <c r="CI44" s="18">
        <v>6102.7843555068503</v>
      </c>
      <c r="CJ44" s="18">
        <v>6483.1764342612896</v>
      </c>
      <c r="CK44" s="18">
        <v>6927.2519051655399</v>
      </c>
      <c r="CL44" s="18">
        <v>7879.7744898445299</v>
      </c>
      <c r="CM44" s="18">
        <v>7087.9056100246098</v>
      </c>
      <c r="CN44" s="18">
        <v>8030.3109956907902</v>
      </c>
      <c r="CO44" s="18">
        <v>8127.5292068171102</v>
      </c>
    </row>
    <row r="45" spans="1:93" ht="15" customHeight="1" x14ac:dyDescent="0.25">
      <c r="A45" s="17">
        <v>39</v>
      </c>
      <c r="B45" s="18">
        <v>6456.8876338191203</v>
      </c>
      <c r="C45" s="18">
        <v>6576.9273287509895</v>
      </c>
      <c r="D45" s="18">
        <v>6312.6438487247997</v>
      </c>
      <c r="E45" s="18">
        <v>6696.3367540934396</v>
      </c>
      <c r="F45" s="18">
        <v>6015.9258789179603</v>
      </c>
      <c r="G45" s="18">
        <v>6195.1851423736498</v>
      </c>
      <c r="H45" s="18">
        <v>7284.1323568831604</v>
      </c>
      <c r="I45" s="18">
        <v>6981.3479587391503</v>
      </c>
      <c r="J45" s="18">
        <v>7006.62381465816</v>
      </c>
      <c r="K45" s="18">
        <v>6911.4725980051198</v>
      </c>
      <c r="L45" s="18">
        <v>7114.2524209789199</v>
      </c>
      <c r="M45" s="18">
        <v>7039.5391730354604</v>
      </c>
      <c r="N45" s="18">
        <v>5477.6483949883996</v>
      </c>
      <c r="O45" s="18">
        <v>6727.7805768489297</v>
      </c>
      <c r="P45" s="18">
        <v>5770.72856059066</v>
      </c>
      <c r="Q45" s="18">
        <v>6825.6148594371398</v>
      </c>
      <c r="R45" s="18">
        <v>5739.7348544083598</v>
      </c>
      <c r="S45" s="18">
        <v>5464.9983026178998</v>
      </c>
      <c r="T45" s="18">
        <v>7033.3604106969697</v>
      </c>
      <c r="U45" s="18">
        <v>6622.18328442244</v>
      </c>
      <c r="V45" s="18">
        <v>7284.9072767717698</v>
      </c>
      <c r="W45" s="18">
        <v>7189.3059011671103</v>
      </c>
      <c r="X45" s="18">
        <v>7402.0341406806101</v>
      </c>
      <c r="Y45" s="18">
        <v>7171.4296236948003</v>
      </c>
      <c r="Z45" s="18">
        <v>6521.4766852933199</v>
      </c>
      <c r="AA45" s="18">
        <v>6708.85620384714</v>
      </c>
      <c r="AB45" s="18">
        <v>7054.9593303578404</v>
      </c>
      <c r="AC45" s="18">
        <v>6299.6074364258402</v>
      </c>
      <c r="AD45" s="18">
        <v>6704.96254322802</v>
      </c>
      <c r="AE45" s="18">
        <v>6780.1915123303197</v>
      </c>
      <c r="AF45" s="18">
        <v>7842.6009223984502</v>
      </c>
      <c r="AG45" s="18">
        <v>7635.1562114803201</v>
      </c>
      <c r="AH45" s="18">
        <v>8009.5134284462902</v>
      </c>
      <c r="AI45" s="18">
        <v>7228.8127138137097</v>
      </c>
      <c r="AJ45" s="18">
        <v>7373.1931232337902</v>
      </c>
      <c r="AK45" s="18">
        <v>7150.3886067623398</v>
      </c>
      <c r="AL45" s="18">
        <v>6428.90059622634</v>
      </c>
      <c r="AM45" s="18">
        <v>4809.05407885571</v>
      </c>
      <c r="AN45" s="18">
        <v>6573.2645960302798</v>
      </c>
      <c r="AO45" s="18">
        <v>6558.3204957122398</v>
      </c>
      <c r="AP45" s="18">
        <v>6037.1875867872204</v>
      </c>
      <c r="AQ45" s="18">
        <v>5066.7528789235203</v>
      </c>
      <c r="AR45" s="18">
        <v>6599.8040896208704</v>
      </c>
      <c r="AS45" s="18">
        <v>4409.1729159862898</v>
      </c>
      <c r="AT45" s="18">
        <v>7345.2336300970801</v>
      </c>
      <c r="AU45" s="18">
        <v>6957.4597888509998</v>
      </c>
      <c r="AV45" s="18">
        <v>6972.8547555571704</v>
      </c>
      <c r="AW45" s="18">
        <v>7042.2258399634402</v>
      </c>
      <c r="AX45" s="18">
        <v>7263.7820111967603</v>
      </c>
      <c r="AY45" s="18">
        <v>7123.01335290098</v>
      </c>
      <c r="AZ45" s="18">
        <v>7003.00287367292</v>
      </c>
      <c r="BA45" s="18">
        <v>7654.4347550253397</v>
      </c>
      <c r="BB45" s="18">
        <v>7336.1953322551999</v>
      </c>
      <c r="BC45" s="18">
        <v>7048.9153022625496</v>
      </c>
      <c r="BD45" s="18">
        <v>7900.14764513713</v>
      </c>
      <c r="BE45" s="18">
        <v>7953.9228018721697</v>
      </c>
      <c r="BF45" s="18">
        <v>8494.1574321150893</v>
      </c>
      <c r="BG45" s="18">
        <v>8128.11520331675</v>
      </c>
      <c r="BH45" s="18">
        <v>8094.0036049125802</v>
      </c>
      <c r="BI45" s="18">
        <v>8088.5133157783403</v>
      </c>
      <c r="BJ45" s="18">
        <v>7664.0359773132604</v>
      </c>
      <c r="BK45" s="18">
        <v>7204.0467452929197</v>
      </c>
      <c r="BL45" s="18">
        <v>6379.5817091265499</v>
      </c>
      <c r="BM45" s="18">
        <v>4818.2402045376302</v>
      </c>
      <c r="BN45" s="18">
        <v>7656.7916874806097</v>
      </c>
      <c r="BO45" s="18">
        <v>6480.2022279657504</v>
      </c>
      <c r="BP45" s="18">
        <v>7462.5379895722399</v>
      </c>
      <c r="BQ45" s="18">
        <v>8371.3847597152508</v>
      </c>
      <c r="BR45" s="18">
        <v>7676.6777385592404</v>
      </c>
      <c r="BS45" s="18">
        <v>7251.8678328047099</v>
      </c>
      <c r="BT45" s="18">
        <v>8019.4899764025204</v>
      </c>
      <c r="BU45" s="18">
        <v>7673.1862834248996</v>
      </c>
      <c r="BV45" s="18">
        <v>7404.7028920114599</v>
      </c>
      <c r="BW45" s="18">
        <v>7530.59924661487</v>
      </c>
      <c r="BX45" s="18">
        <v>7040.2242126930696</v>
      </c>
      <c r="BY45" s="18">
        <v>7232.9902559349102</v>
      </c>
      <c r="BZ45" s="18">
        <v>7005.6258077763296</v>
      </c>
      <c r="CA45" s="18">
        <v>6811.5180128951997</v>
      </c>
      <c r="CB45" s="18">
        <v>7866.4417675641598</v>
      </c>
      <c r="CC45" s="18">
        <v>8473.9070850055996</v>
      </c>
      <c r="CD45" s="18">
        <v>8244.2900141920109</v>
      </c>
      <c r="CE45" s="18">
        <v>8167.8589089080697</v>
      </c>
      <c r="CF45" s="18">
        <v>7601.2361809452796</v>
      </c>
      <c r="CG45" s="18">
        <v>7713.1608913351902</v>
      </c>
      <c r="CH45" s="18">
        <v>6479.5347492172004</v>
      </c>
      <c r="CI45" s="18">
        <v>6127.5158379362801</v>
      </c>
      <c r="CJ45" s="18">
        <v>6695.2346810070103</v>
      </c>
      <c r="CK45" s="18">
        <v>6992.4918894086704</v>
      </c>
      <c r="CL45" s="18">
        <v>7905.4049057974398</v>
      </c>
      <c r="CM45" s="18">
        <v>7116.7351687693399</v>
      </c>
      <c r="CN45" s="18">
        <v>8062.98814266108</v>
      </c>
      <c r="CO45" s="18">
        <v>8160.1176931186701</v>
      </c>
    </row>
    <row r="46" spans="1:93" ht="15" customHeight="1" x14ac:dyDescent="0.25">
      <c r="A46" s="17">
        <v>40</v>
      </c>
      <c r="B46" s="18">
        <v>6490.6527414058401</v>
      </c>
      <c r="C46" s="18">
        <v>6616.6396010355902</v>
      </c>
      <c r="D46" s="18">
        <v>6352.8563596985296</v>
      </c>
      <c r="E46" s="18">
        <v>6726.9349424738602</v>
      </c>
      <c r="F46" s="18">
        <v>6139.0668806891499</v>
      </c>
      <c r="G46" s="18">
        <v>6295.9888484917401</v>
      </c>
      <c r="H46" s="18">
        <v>7297.8744791402196</v>
      </c>
      <c r="I46" s="18">
        <v>7005.8412191492898</v>
      </c>
      <c r="J46" s="18">
        <v>7025.12879013563</v>
      </c>
      <c r="K46" s="18">
        <v>6920.2965333701704</v>
      </c>
      <c r="L46" s="18">
        <v>7124.6547031132504</v>
      </c>
      <c r="M46" s="18">
        <v>7047.7391358279501</v>
      </c>
      <c r="N46" s="18">
        <v>5745.5422462563802</v>
      </c>
      <c r="O46" s="18">
        <v>6758.7062394506602</v>
      </c>
      <c r="P46" s="18">
        <v>5815.0848835790102</v>
      </c>
      <c r="Q46" s="18">
        <v>6851.2044143694102</v>
      </c>
      <c r="R46" s="18">
        <v>5827.3566696525604</v>
      </c>
      <c r="S46" s="18">
        <v>5682.4251026828497</v>
      </c>
      <c r="T46" s="18">
        <v>7058.5721052741101</v>
      </c>
      <c r="U46" s="18">
        <v>6636.7333808009298</v>
      </c>
      <c r="V46" s="18">
        <v>7295.0035802792499</v>
      </c>
      <c r="W46" s="18">
        <v>7197.9145094923497</v>
      </c>
      <c r="X46" s="18">
        <v>7417.0766605303597</v>
      </c>
      <c r="Y46" s="18">
        <v>7179.4268104727798</v>
      </c>
      <c r="Z46" s="18">
        <v>6546.53967693298</v>
      </c>
      <c r="AA46" s="18">
        <v>6741.62522049176</v>
      </c>
      <c r="AB46" s="18">
        <v>7075.1103201326796</v>
      </c>
      <c r="AC46" s="18">
        <v>6443.2148826358298</v>
      </c>
      <c r="AD46" s="18">
        <v>6743.8337801040798</v>
      </c>
      <c r="AE46" s="18">
        <v>6804.9661660030597</v>
      </c>
      <c r="AF46" s="18">
        <v>7851.7024770474</v>
      </c>
      <c r="AG46" s="18">
        <v>7659.4536063375199</v>
      </c>
      <c r="AH46" s="18">
        <v>8035.0806715594599</v>
      </c>
      <c r="AI46" s="18">
        <v>7297.26282327433</v>
      </c>
      <c r="AJ46" s="18">
        <v>7388.2375059153101</v>
      </c>
      <c r="AK46" s="18">
        <v>7168.71577298579</v>
      </c>
      <c r="AL46" s="18">
        <v>6453.8694447900098</v>
      </c>
      <c r="AM46" s="18">
        <v>4991.7266626885703</v>
      </c>
      <c r="AN46" s="18">
        <v>6593.2302364873904</v>
      </c>
      <c r="AO46" s="18">
        <v>6578.34679953864</v>
      </c>
      <c r="AP46" s="18">
        <v>6169.1909317823902</v>
      </c>
      <c r="AQ46" s="18">
        <v>5209.4536585800997</v>
      </c>
      <c r="AR46" s="18">
        <v>6587.8384785056396</v>
      </c>
      <c r="AS46" s="18">
        <v>4516.2561478343096</v>
      </c>
      <c r="AT46" s="18">
        <v>7349.9900965175002</v>
      </c>
      <c r="AU46" s="18">
        <v>6964.0712054130399</v>
      </c>
      <c r="AV46" s="18">
        <v>7052.7127300935299</v>
      </c>
      <c r="AW46" s="18">
        <v>7125.6747583658798</v>
      </c>
      <c r="AX46" s="18">
        <v>7368.8133276081599</v>
      </c>
      <c r="AY46" s="18">
        <v>7199.3113592748496</v>
      </c>
      <c r="AZ46" s="18">
        <v>7052.8704432988097</v>
      </c>
      <c r="BA46" s="18">
        <v>7683.1290829255904</v>
      </c>
      <c r="BB46" s="18">
        <v>7350.1178410385</v>
      </c>
      <c r="BC46" s="18">
        <v>7083.8748344024398</v>
      </c>
      <c r="BD46" s="18">
        <v>7981.6347893758102</v>
      </c>
      <c r="BE46" s="18">
        <v>7997.0579992513703</v>
      </c>
      <c r="BF46" s="18">
        <v>8510.1472685186909</v>
      </c>
      <c r="BG46" s="18">
        <v>8130.5931102122804</v>
      </c>
      <c r="BH46" s="18">
        <v>8104.5715415774903</v>
      </c>
      <c r="BI46" s="18">
        <v>8107.0955699263995</v>
      </c>
      <c r="BJ46" s="18">
        <v>7711.9737169223399</v>
      </c>
      <c r="BK46" s="18">
        <v>7255.1805561853698</v>
      </c>
      <c r="BL46" s="18">
        <v>6382.3602304382202</v>
      </c>
      <c r="BM46" s="18">
        <v>4877.1976562833497</v>
      </c>
      <c r="BN46" s="18">
        <v>7671.0430336433401</v>
      </c>
      <c r="BO46" s="18">
        <v>6526.5966637490701</v>
      </c>
      <c r="BP46" s="18">
        <v>7467.6105415886996</v>
      </c>
      <c r="BQ46" s="18">
        <v>8384.6136863497704</v>
      </c>
      <c r="BR46" s="18">
        <v>7694.1444049969596</v>
      </c>
      <c r="BS46" s="18">
        <v>7255.6203074459299</v>
      </c>
      <c r="BT46" s="18">
        <v>8026.31492350187</v>
      </c>
      <c r="BU46" s="18">
        <v>7677.4745745498103</v>
      </c>
      <c r="BV46" s="18">
        <v>7458.0664845641204</v>
      </c>
      <c r="BW46" s="18">
        <v>7570.1147533145604</v>
      </c>
      <c r="BX46" s="18">
        <v>7093.7078785496997</v>
      </c>
      <c r="BY46" s="18">
        <v>7277.3546630057399</v>
      </c>
      <c r="BZ46" s="18">
        <v>7077.0409757077005</v>
      </c>
      <c r="CA46" s="18">
        <v>6872.4667519322902</v>
      </c>
      <c r="CB46" s="18">
        <v>7891.4683803114203</v>
      </c>
      <c r="CC46" s="18">
        <v>8484.7608806493008</v>
      </c>
      <c r="CD46" s="18">
        <v>8259.2265882837492</v>
      </c>
      <c r="CE46" s="18">
        <v>8182.1251750103902</v>
      </c>
      <c r="CF46" s="18">
        <v>7644.1779208518801</v>
      </c>
      <c r="CG46" s="18">
        <v>7724.7045661335196</v>
      </c>
      <c r="CH46" s="18">
        <v>6493.9711794314899</v>
      </c>
      <c r="CI46" s="18">
        <v>6140.9948385545003</v>
      </c>
      <c r="CJ46" s="18">
        <v>6836.0174120703496</v>
      </c>
      <c r="CK46" s="18">
        <v>7011.2693959505696</v>
      </c>
      <c r="CL46" s="18">
        <v>7911.6124232868597</v>
      </c>
      <c r="CM46" s="18">
        <v>7123.91269685113</v>
      </c>
      <c r="CN46" s="18">
        <v>8070.79818566412</v>
      </c>
      <c r="CO46" s="18">
        <v>8166.7473382081998</v>
      </c>
    </row>
    <row r="48" spans="1:93" ht="15" customHeight="1" x14ac:dyDescent="0.25">
      <c r="A48" s="17" t="s">
        <v>227</v>
      </c>
      <c r="B48" s="18" t="s">
        <v>532</v>
      </c>
      <c r="C48" s="18" t="s">
        <v>533</v>
      </c>
      <c r="D48" s="18" t="s">
        <v>534</v>
      </c>
      <c r="E48" s="18" t="s">
        <v>535</v>
      </c>
      <c r="F48" s="18" t="s">
        <v>536</v>
      </c>
      <c r="G48" s="18" t="s">
        <v>537</v>
      </c>
      <c r="H48" s="18" t="s">
        <v>538</v>
      </c>
      <c r="I48" s="18" t="s">
        <v>539</v>
      </c>
      <c r="J48" s="18" t="s">
        <v>540</v>
      </c>
      <c r="K48" s="18" t="s">
        <v>541</v>
      </c>
      <c r="L48" s="18" t="s">
        <v>542</v>
      </c>
      <c r="M48" s="18" t="s">
        <v>543</v>
      </c>
      <c r="N48" s="18" t="s">
        <v>544</v>
      </c>
      <c r="O48" s="18" t="s">
        <v>545</v>
      </c>
      <c r="P48" s="18" t="s">
        <v>546</v>
      </c>
      <c r="Q48" s="18" t="s">
        <v>547</v>
      </c>
      <c r="R48" s="18" t="s">
        <v>548</v>
      </c>
      <c r="S48" s="18" t="s">
        <v>549</v>
      </c>
      <c r="T48" s="18" t="s">
        <v>550</v>
      </c>
      <c r="U48" s="18" t="s">
        <v>551</v>
      </c>
      <c r="V48" s="18" t="s">
        <v>552</v>
      </c>
      <c r="W48" s="18" t="s">
        <v>553</v>
      </c>
      <c r="X48" s="18" t="s">
        <v>554</v>
      </c>
      <c r="Y48" s="18" t="s">
        <v>555</v>
      </c>
      <c r="Z48" s="18" t="s">
        <v>556</v>
      </c>
      <c r="AA48" s="18" t="s">
        <v>557</v>
      </c>
      <c r="AB48" s="18" t="s">
        <v>558</v>
      </c>
      <c r="AC48" s="18" t="s">
        <v>559</v>
      </c>
      <c r="AD48" s="18" t="s">
        <v>560</v>
      </c>
      <c r="AE48" s="18" t="s">
        <v>561</v>
      </c>
      <c r="AF48" s="18" t="s">
        <v>562</v>
      </c>
      <c r="AG48" s="18" t="s">
        <v>563</v>
      </c>
      <c r="AH48" s="18" t="s">
        <v>564</v>
      </c>
      <c r="AI48" s="18" t="s">
        <v>565</v>
      </c>
      <c r="AJ48" s="18" t="s">
        <v>566</v>
      </c>
      <c r="AK48" s="18" t="s">
        <v>567</v>
      </c>
      <c r="AL48" s="18" t="s">
        <v>568</v>
      </c>
      <c r="AM48" s="18" t="s">
        <v>569</v>
      </c>
      <c r="AN48" s="18" t="s">
        <v>570</v>
      </c>
      <c r="AO48" s="18" t="s">
        <v>571</v>
      </c>
      <c r="AP48" s="18" t="s">
        <v>572</v>
      </c>
      <c r="AQ48" s="18" t="s">
        <v>573</v>
      </c>
      <c r="AR48" s="18" t="s">
        <v>574</v>
      </c>
      <c r="AS48" s="18" t="s">
        <v>575</v>
      </c>
      <c r="AT48" s="18" t="s">
        <v>576</v>
      </c>
      <c r="AU48" s="18" t="s">
        <v>577</v>
      </c>
      <c r="AV48" s="18" t="s">
        <v>578</v>
      </c>
      <c r="AW48" s="18" t="s">
        <v>579</v>
      </c>
      <c r="AX48" s="18" t="s">
        <v>580</v>
      </c>
      <c r="AY48" s="18" t="s">
        <v>581</v>
      </c>
      <c r="AZ48" s="18" t="s">
        <v>582</v>
      </c>
      <c r="BA48" s="18" t="s">
        <v>583</v>
      </c>
      <c r="BB48" s="18" t="s">
        <v>584</v>
      </c>
      <c r="BC48" s="18" t="s">
        <v>585</v>
      </c>
      <c r="BD48" s="18" t="s">
        <v>586</v>
      </c>
      <c r="BE48" s="18" t="s">
        <v>587</v>
      </c>
      <c r="BF48" s="18" t="s">
        <v>588</v>
      </c>
      <c r="BG48" s="18" t="s">
        <v>589</v>
      </c>
      <c r="BH48" s="18" t="s">
        <v>590</v>
      </c>
      <c r="BI48" s="18" t="s">
        <v>591</v>
      </c>
      <c r="BJ48" s="18" t="s">
        <v>592</v>
      </c>
      <c r="BK48" s="18" t="s">
        <v>593</v>
      </c>
      <c r="BL48" s="18" t="s">
        <v>594</v>
      </c>
      <c r="BM48" s="18" t="s">
        <v>595</v>
      </c>
      <c r="BN48" s="18" t="s">
        <v>596</v>
      </c>
      <c r="BO48" s="18" t="s">
        <v>597</v>
      </c>
      <c r="BP48" s="18" t="s">
        <v>598</v>
      </c>
      <c r="BQ48" s="18" t="s">
        <v>599</v>
      </c>
      <c r="BR48" s="18" t="s">
        <v>600</v>
      </c>
      <c r="BS48" s="18" t="s">
        <v>601</v>
      </c>
      <c r="BT48" s="18" t="s">
        <v>602</v>
      </c>
      <c r="BU48" s="18" t="s">
        <v>603</v>
      </c>
      <c r="BV48" s="18" t="s">
        <v>604</v>
      </c>
      <c r="BW48" s="18" t="s">
        <v>605</v>
      </c>
      <c r="BX48" s="18" t="s">
        <v>606</v>
      </c>
      <c r="BY48" s="18" t="s">
        <v>607</v>
      </c>
      <c r="BZ48" s="18" t="s">
        <v>608</v>
      </c>
      <c r="CA48" s="18" t="s">
        <v>609</v>
      </c>
      <c r="CB48" s="18" t="s">
        <v>610</v>
      </c>
      <c r="CC48" s="18" t="s">
        <v>611</v>
      </c>
      <c r="CD48" s="18" t="s">
        <v>612</v>
      </c>
      <c r="CE48" s="18" t="s">
        <v>613</v>
      </c>
      <c r="CF48" s="18" t="s">
        <v>614</v>
      </c>
      <c r="CG48" s="18" t="s">
        <v>615</v>
      </c>
      <c r="CH48" s="18" t="s">
        <v>616</v>
      </c>
      <c r="CI48" s="18" t="s">
        <v>617</v>
      </c>
      <c r="CJ48" s="18" t="s">
        <v>618</v>
      </c>
      <c r="CK48" s="18" t="s">
        <v>619</v>
      </c>
      <c r="CL48" s="18" t="s">
        <v>620</v>
      </c>
      <c r="CM48" s="18" t="s">
        <v>621</v>
      </c>
      <c r="CN48" s="18" t="s">
        <v>622</v>
      </c>
      <c r="CO48" s="18" t="s">
        <v>623</v>
      </c>
    </row>
    <row r="49" spans="1:93" ht="15" customHeight="1" x14ac:dyDescent="0.25">
      <c r="A49" s="17" t="s">
        <v>134</v>
      </c>
      <c r="B49" s="18">
        <v>3927.48</v>
      </c>
      <c r="C49" s="18">
        <v>4070.92</v>
      </c>
      <c r="D49" s="18">
        <v>3839.48</v>
      </c>
      <c r="E49" s="18">
        <v>4154.96</v>
      </c>
      <c r="F49" s="18">
        <v>3731.46</v>
      </c>
      <c r="G49" s="18">
        <v>4013.71</v>
      </c>
      <c r="H49" s="18">
        <v>4765.8100000000004</v>
      </c>
      <c r="I49" s="18">
        <v>4551.97</v>
      </c>
      <c r="J49" s="18">
        <v>4399.1000000000004</v>
      </c>
      <c r="K49" s="18">
        <v>4315.8599999999997</v>
      </c>
      <c r="L49" s="18">
        <v>4520.68</v>
      </c>
      <c r="M49" s="18">
        <v>4526.2299999999996</v>
      </c>
      <c r="N49" s="18">
        <v>3729.76</v>
      </c>
      <c r="O49" s="18">
        <v>4179.8999999999996</v>
      </c>
      <c r="P49" s="18">
        <v>3241.99</v>
      </c>
      <c r="Q49" s="18">
        <v>4188.05</v>
      </c>
      <c r="R49" s="18">
        <v>3351.05</v>
      </c>
      <c r="S49" s="18">
        <v>3304.9</v>
      </c>
      <c r="T49" s="18">
        <v>4604.25</v>
      </c>
      <c r="U49" s="18">
        <v>4163.68</v>
      </c>
      <c r="V49" s="18">
        <v>4689.07</v>
      </c>
      <c r="W49" s="18">
        <v>4593.53</v>
      </c>
      <c r="X49" s="18">
        <v>4857.18</v>
      </c>
      <c r="Y49" s="18">
        <v>4651.5600000000004</v>
      </c>
      <c r="Z49" s="18">
        <v>3919.99</v>
      </c>
      <c r="AA49" s="18">
        <v>4014.3</v>
      </c>
      <c r="AB49" s="18">
        <v>4350.6899999999996</v>
      </c>
      <c r="AC49" s="18">
        <v>3900.17</v>
      </c>
      <c r="AD49" s="18">
        <v>4315.29</v>
      </c>
      <c r="AE49" s="18">
        <v>4233.08</v>
      </c>
      <c r="AF49" s="18">
        <v>5211.7299999999996</v>
      </c>
      <c r="AG49" s="18">
        <v>5202.38</v>
      </c>
      <c r="AH49" s="18">
        <v>5404.78</v>
      </c>
      <c r="AI49" s="18">
        <v>4942.1000000000004</v>
      </c>
      <c r="AJ49" s="18">
        <v>4816.74</v>
      </c>
      <c r="AK49" s="18">
        <v>4597.1899999999996</v>
      </c>
      <c r="AL49" s="18">
        <v>3803.73</v>
      </c>
      <c r="AM49" s="18">
        <v>2839.33</v>
      </c>
      <c r="AN49" s="18">
        <v>3839.5</v>
      </c>
      <c r="AO49" s="18">
        <v>3673.6</v>
      </c>
      <c r="AP49" s="18">
        <v>3838.39</v>
      </c>
      <c r="AQ49" s="18">
        <v>2843.02</v>
      </c>
      <c r="AR49" s="18">
        <v>4093.77</v>
      </c>
      <c r="AS49" s="18">
        <v>2759.58</v>
      </c>
      <c r="AT49" s="18">
        <v>4728.13</v>
      </c>
      <c r="AU49" s="18">
        <v>4280.3100000000004</v>
      </c>
      <c r="AV49" s="18">
        <v>4583.2299999999996</v>
      </c>
      <c r="AW49" s="18">
        <v>4677.67</v>
      </c>
      <c r="AX49" s="18">
        <v>4986.46</v>
      </c>
      <c r="AY49" s="18">
        <v>4606.2</v>
      </c>
      <c r="AZ49" s="18">
        <v>4389.07</v>
      </c>
      <c r="BA49" s="18">
        <v>5010.83</v>
      </c>
      <c r="BB49" s="18">
        <v>4733.7</v>
      </c>
      <c r="BC49" s="18">
        <v>4494.49</v>
      </c>
      <c r="BD49" s="18">
        <v>5556.48</v>
      </c>
      <c r="BE49" s="18">
        <v>5558.01</v>
      </c>
      <c r="BF49" s="18">
        <v>5995.09</v>
      </c>
      <c r="BG49" s="18">
        <v>5513.4</v>
      </c>
      <c r="BH49" s="18">
        <v>5543.45</v>
      </c>
      <c r="BI49" s="18">
        <v>5495.09</v>
      </c>
      <c r="BJ49" s="18">
        <v>5239.3</v>
      </c>
      <c r="BK49" s="18">
        <v>4655.72</v>
      </c>
      <c r="BL49" s="18">
        <v>3740.77</v>
      </c>
      <c r="BM49" s="18">
        <v>2204.44</v>
      </c>
      <c r="BN49" s="18">
        <v>4949.5200000000004</v>
      </c>
      <c r="BO49" s="18">
        <v>3923.4</v>
      </c>
      <c r="BP49" s="18">
        <v>4927.1899999999996</v>
      </c>
      <c r="BQ49" s="18">
        <v>5894.07</v>
      </c>
      <c r="BR49" s="18">
        <v>5038.04</v>
      </c>
      <c r="BS49" s="18">
        <v>4557.17</v>
      </c>
      <c r="BT49" s="18">
        <v>5364.85</v>
      </c>
      <c r="BU49" s="18">
        <v>5055.68</v>
      </c>
      <c r="BV49" s="18">
        <v>4991.32</v>
      </c>
      <c r="BW49" s="18">
        <v>5015.91</v>
      </c>
      <c r="BX49" s="18">
        <v>4573.88</v>
      </c>
      <c r="BY49" s="18">
        <v>4708.71</v>
      </c>
      <c r="BZ49" s="18">
        <v>4605.9799999999996</v>
      </c>
      <c r="CA49" s="18">
        <v>4369.8</v>
      </c>
      <c r="CB49" s="18">
        <v>5327.27</v>
      </c>
      <c r="CC49" s="18">
        <v>5866.75</v>
      </c>
      <c r="CD49" s="18">
        <v>5696.76</v>
      </c>
      <c r="CE49" s="18">
        <v>5556.44</v>
      </c>
      <c r="CF49" s="18">
        <v>5174</v>
      </c>
      <c r="CG49" s="18">
        <v>5149.93</v>
      </c>
      <c r="CH49" s="18">
        <v>3897.07</v>
      </c>
      <c r="CI49" s="18">
        <v>3494.67</v>
      </c>
      <c r="CJ49" s="18">
        <v>4429.88</v>
      </c>
      <c r="CK49" s="18">
        <v>4310.45</v>
      </c>
      <c r="CL49" s="18">
        <v>5369.42</v>
      </c>
      <c r="CM49" s="18">
        <v>4605.9399999999996</v>
      </c>
      <c r="CN49" s="18">
        <v>5475.57</v>
      </c>
      <c r="CO49" s="18">
        <v>5639.15</v>
      </c>
    </row>
    <row r="50" spans="1:93" ht="15" customHeight="1" x14ac:dyDescent="0.25">
      <c r="A50" s="17" t="s">
        <v>133</v>
      </c>
      <c r="B50" s="18">
        <v>-15.476100000000001</v>
      </c>
      <c r="C50" s="18">
        <v>-15.005100000000001</v>
      </c>
      <c r="D50" s="18">
        <v>-14.896800000000001</v>
      </c>
      <c r="E50" s="18">
        <v>-15.2616</v>
      </c>
      <c r="F50" s="18">
        <v>-13.4818</v>
      </c>
      <c r="G50" s="18">
        <v>-15.624599999999999</v>
      </c>
      <c r="H50" s="18">
        <v>-11.0892</v>
      </c>
      <c r="I50" s="18">
        <v>-10.1759</v>
      </c>
      <c r="J50" s="18">
        <v>-10.774800000000001</v>
      </c>
      <c r="K50" s="18">
        <v>-10.0222</v>
      </c>
      <c r="L50" s="18">
        <v>-10.5212</v>
      </c>
      <c r="M50" s="18">
        <v>-11.1599</v>
      </c>
      <c r="N50" s="18">
        <v>-16.295999999999999</v>
      </c>
      <c r="O50" s="18">
        <v>-15.2776</v>
      </c>
      <c r="P50" s="18">
        <v>-13.022399999999999</v>
      </c>
      <c r="Q50" s="18">
        <v>-14.610300000000001</v>
      </c>
      <c r="R50" s="18">
        <v>-13.6876</v>
      </c>
      <c r="S50" s="18">
        <v>-15.4754</v>
      </c>
      <c r="T50" s="18">
        <v>-11.076700000000001</v>
      </c>
      <c r="U50" s="18">
        <v>-9.1950900000000004</v>
      </c>
      <c r="V50" s="18">
        <v>-10.453799999999999</v>
      </c>
      <c r="W50" s="18">
        <v>-10.0251</v>
      </c>
      <c r="X50" s="18">
        <v>-10.697100000000001</v>
      </c>
      <c r="Y50" s="18">
        <v>-10.15</v>
      </c>
      <c r="Z50" s="18">
        <v>-15.1563</v>
      </c>
      <c r="AA50" s="18">
        <v>-14.2973</v>
      </c>
      <c r="AB50" s="18">
        <v>-14.098100000000001</v>
      </c>
      <c r="AC50" s="18">
        <v>-12.2888</v>
      </c>
      <c r="AD50" s="18">
        <v>-15.128500000000001</v>
      </c>
      <c r="AE50" s="18">
        <v>-14.3286</v>
      </c>
      <c r="AF50" s="18">
        <v>-10.523199999999999</v>
      </c>
      <c r="AG50" s="18">
        <v>-9.3693299999999997</v>
      </c>
      <c r="AH50" s="18">
        <v>-8.9973899999999993</v>
      </c>
      <c r="AI50" s="18">
        <v>-8.9292200000000008</v>
      </c>
      <c r="AJ50" s="18">
        <v>-10.745900000000001</v>
      </c>
      <c r="AK50" s="18">
        <v>-9.7830700000000004</v>
      </c>
      <c r="AL50" s="18">
        <v>-14.891999999999999</v>
      </c>
      <c r="AM50" s="18">
        <v>-9.9010700000000007</v>
      </c>
      <c r="AN50" s="18">
        <v>-14.957100000000001</v>
      </c>
      <c r="AO50" s="18">
        <v>-12.9533</v>
      </c>
      <c r="AP50" s="18">
        <v>-14.754300000000001</v>
      </c>
      <c r="AQ50" s="18">
        <v>-14.349</v>
      </c>
      <c r="AR50" s="18">
        <v>-9.7666500000000003</v>
      </c>
      <c r="AS50" s="18">
        <v>-5.9218200000000003</v>
      </c>
      <c r="AT50" s="18">
        <v>-10.414</v>
      </c>
      <c r="AU50" s="18">
        <v>-9.4159000000000006</v>
      </c>
      <c r="AV50" s="18">
        <v>-11.704800000000001</v>
      </c>
      <c r="AW50" s="18">
        <v>-12.0609</v>
      </c>
      <c r="AX50" s="18">
        <v>-15.757899999999999</v>
      </c>
      <c r="AY50" s="18">
        <v>-14.476100000000001</v>
      </c>
      <c r="AZ50" s="18">
        <v>-12.7331</v>
      </c>
      <c r="BA50" s="18">
        <v>-14.6599</v>
      </c>
      <c r="BB50" s="18">
        <v>-14.2883</v>
      </c>
      <c r="BC50" s="18">
        <v>-13.5237</v>
      </c>
      <c r="BD50" s="18">
        <v>-10.986599999999999</v>
      </c>
      <c r="BE50" s="18">
        <v>-11.3719</v>
      </c>
      <c r="BF50" s="18">
        <v>-8.5756800000000002</v>
      </c>
      <c r="BG50" s="18">
        <v>-10.4649</v>
      </c>
      <c r="BH50" s="18">
        <v>-9.5086999999999993</v>
      </c>
      <c r="BI50" s="18">
        <v>-10.040800000000001</v>
      </c>
      <c r="BJ50" s="18">
        <v>-15.182600000000001</v>
      </c>
      <c r="BK50" s="18">
        <v>-12.8079</v>
      </c>
      <c r="BL50" s="18">
        <v>-13.633100000000001</v>
      </c>
      <c r="BM50" s="18">
        <v>-11.4748</v>
      </c>
      <c r="BN50" s="18">
        <v>-14.4338</v>
      </c>
      <c r="BO50" s="18">
        <v>-11.972</v>
      </c>
      <c r="BP50" s="18">
        <v>-10.0923</v>
      </c>
      <c r="BQ50" s="18">
        <v>-9.9567599999999992</v>
      </c>
      <c r="BR50" s="18">
        <v>-10.3078</v>
      </c>
      <c r="BS50" s="18">
        <v>-9.7835300000000007</v>
      </c>
      <c r="BT50" s="18">
        <v>-9.21753</v>
      </c>
      <c r="BU50" s="18">
        <v>-9.9271799999999999</v>
      </c>
      <c r="BV50" s="18">
        <v>-15.442600000000001</v>
      </c>
      <c r="BW50" s="18">
        <v>-14.915100000000001</v>
      </c>
      <c r="BX50" s="18">
        <v>-12.8193</v>
      </c>
      <c r="BY50" s="18">
        <v>-13.3893</v>
      </c>
      <c r="BZ50" s="18">
        <v>-13.457599999999999</v>
      </c>
      <c r="CA50" s="18">
        <v>-14.2623</v>
      </c>
      <c r="CB50" s="18">
        <v>-9.5728600000000004</v>
      </c>
      <c r="CC50" s="18">
        <v>-9.8952200000000001</v>
      </c>
      <c r="CD50" s="18">
        <v>-9.4451599999999996</v>
      </c>
      <c r="CE50" s="18">
        <v>-9.8913799999999998</v>
      </c>
      <c r="CF50" s="18">
        <v>-8.6818799999999996</v>
      </c>
      <c r="CG50" s="18">
        <v>-9.9992999999999999</v>
      </c>
      <c r="CH50" s="18">
        <v>-14.571400000000001</v>
      </c>
      <c r="CI50" s="18">
        <v>-15.6303</v>
      </c>
      <c r="CJ50" s="18">
        <v>-14.3032</v>
      </c>
      <c r="CK50" s="18">
        <v>-13.1233</v>
      </c>
      <c r="CL50" s="18">
        <v>-10.0146</v>
      </c>
      <c r="CM50" s="18">
        <v>-9.8383199999999995</v>
      </c>
      <c r="CN50" s="18">
        <v>-10.4138</v>
      </c>
      <c r="CO50" s="18">
        <v>-9.7571899999999996</v>
      </c>
    </row>
    <row r="51" spans="1:93" ht="15" customHeight="1" x14ac:dyDescent="0.25">
      <c r="A51" s="17" t="s">
        <v>132</v>
      </c>
      <c r="B51" s="18">
        <v>32.323700000000002</v>
      </c>
      <c r="C51" s="18">
        <v>32.073999999999998</v>
      </c>
      <c r="D51" s="18">
        <v>32.178899999999999</v>
      </c>
      <c r="E51" s="18">
        <v>31.843499999999999</v>
      </c>
      <c r="F51" s="18">
        <v>33.402299999999997</v>
      </c>
      <c r="G51" s="18">
        <v>34.203899999999997</v>
      </c>
      <c r="H51" s="18">
        <v>27.915900000000001</v>
      </c>
      <c r="I51" s="18">
        <v>28.918399999999998</v>
      </c>
      <c r="J51" s="18">
        <v>27.715399999999999</v>
      </c>
      <c r="K51" s="18">
        <v>27.045300000000001</v>
      </c>
      <c r="L51" s="18">
        <v>26.593599999999999</v>
      </c>
      <c r="M51" s="18">
        <v>28.2804</v>
      </c>
      <c r="N51" s="18">
        <v>36.586199999999998</v>
      </c>
      <c r="O51" s="18">
        <v>32.087499999999999</v>
      </c>
      <c r="P51" s="18">
        <v>31.588200000000001</v>
      </c>
      <c r="Q51" s="18">
        <v>31.1965</v>
      </c>
      <c r="R51" s="18">
        <v>33.007100000000001</v>
      </c>
      <c r="S51" s="18">
        <v>35.810600000000001</v>
      </c>
      <c r="T51" s="18">
        <v>29.328099999999999</v>
      </c>
      <c r="U51" s="18">
        <v>27.725000000000001</v>
      </c>
      <c r="V51" s="18">
        <v>26.287299999999998</v>
      </c>
      <c r="W51" s="18">
        <v>27.255500000000001</v>
      </c>
      <c r="X51" s="18">
        <v>27.840900000000001</v>
      </c>
      <c r="Y51" s="18">
        <v>27.339500000000001</v>
      </c>
      <c r="Z51" s="18">
        <v>31.915900000000001</v>
      </c>
      <c r="AA51" s="18">
        <v>31.563300000000002</v>
      </c>
      <c r="AB51" s="18">
        <v>30.6633</v>
      </c>
      <c r="AC51" s="18">
        <v>33.470999999999997</v>
      </c>
      <c r="AD51" s="18">
        <v>32.507199999999997</v>
      </c>
      <c r="AE51" s="18">
        <v>31.050899999999999</v>
      </c>
      <c r="AF51" s="18">
        <v>26.973500000000001</v>
      </c>
      <c r="AG51" s="18">
        <v>28.3062</v>
      </c>
      <c r="AH51" s="18">
        <v>27.8492</v>
      </c>
      <c r="AI51" s="18">
        <v>29.8643</v>
      </c>
      <c r="AJ51" s="18">
        <v>27.862400000000001</v>
      </c>
      <c r="AK51" s="18">
        <v>27.173300000000001</v>
      </c>
      <c r="AL51" s="18">
        <v>31.538900000000002</v>
      </c>
      <c r="AM51" s="18">
        <v>36.420699999999997</v>
      </c>
      <c r="AN51" s="18">
        <v>30.992000000000001</v>
      </c>
      <c r="AO51" s="18">
        <v>30.326599999999999</v>
      </c>
      <c r="AP51" s="18">
        <v>34.326500000000003</v>
      </c>
      <c r="AQ51" s="18">
        <v>34.7102</v>
      </c>
      <c r="AR51" s="18">
        <v>27.090699999999998</v>
      </c>
      <c r="AS51" s="18">
        <v>35.538400000000003</v>
      </c>
      <c r="AT51" s="18">
        <v>26.7882</v>
      </c>
      <c r="AU51" s="18">
        <v>26.154800000000002</v>
      </c>
      <c r="AV51" s="18">
        <v>31.686699999999998</v>
      </c>
      <c r="AW51" s="18">
        <v>31.9724</v>
      </c>
      <c r="AX51" s="18">
        <v>33.764200000000002</v>
      </c>
      <c r="AY51" s="18">
        <v>33.010599999999997</v>
      </c>
      <c r="AZ51" s="18">
        <v>31.448499999999999</v>
      </c>
      <c r="BA51" s="18">
        <v>31.284800000000001</v>
      </c>
      <c r="BB51" s="18">
        <v>30.191500000000001</v>
      </c>
      <c r="BC51" s="18">
        <v>31.301500000000001</v>
      </c>
      <c r="BD51" s="18">
        <v>31.010999999999999</v>
      </c>
      <c r="BE51" s="18">
        <v>30.4786</v>
      </c>
      <c r="BF51" s="18">
        <v>27.622</v>
      </c>
      <c r="BG51" s="18">
        <v>26.7346</v>
      </c>
      <c r="BH51" s="18">
        <v>26.4268</v>
      </c>
      <c r="BI51" s="18">
        <v>26.4298</v>
      </c>
      <c r="BJ51" s="18">
        <v>32.059699999999999</v>
      </c>
      <c r="BK51" s="18">
        <v>31.318300000000001</v>
      </c>
      <c r="BL51" s="18">
        <v>30.549199999999999</v>
      </c>
      <c r="BM51" s="18">
        <v>31.351600000000001</v>
      </c>
      <c r="BN51" s="18">
        <v>29.938700000000001</v>
      </c>
      <c r="BO51" s="18">
        <v>31.297499999999999</v>
      </c>
      <c r="BP51" s="18">
        <v>27.364699999999999</v>
      </c>
      <c r="BQ51" s="18">
        <v>27.781099999999999</v>
      </c>
      <c r="BR51" s="18">
        <v>26.613</v>
      </c>
      <c r="BS51" s="18">
        <v>26.545100000000001</v>
      </c>
      <c r="BT51" s="18">
        <v>26.359500000000001</v>
      </c>
      <c r="BU51" s="18">
        <v>26.4529</v>
      </c>
      <c r="BV51" s="18">
        <v>32.465000000000003</v>
      </c>
      <c r="BW51" s="18">
        <v>31.849499999999999</v>
      </c>
      <c r="BX51" s="18">
        <v>31.5382</v>
      </c>
      <c r="BY51" s="18">
        <v>31.682600000000001</v>
      </c>
      <c r="BZ51" s="18">
        <v>32.416400000000003</v>
      </c>
      <c r="CA51" s="18">
        <v>32.5105</v>
      </c>
      <c r="CB51" s="18">
        <v>28.159099999999999</v>
      </c>
      <c r="CC51" s="18">
        <v>27.217500000000001</v>
      </c>
      <c r="CD51" s="18">
        <v>27.2989</v>
      </c>
      <c r="CE51" s="18">
        <v>26.673100000000002</v>
      </c>
      <c r="CF51" s="18">
        <v>28.675699999999999</v>
      </c>
      <c r="CG51" s="18">
        <v>27.3948</v>
      </c>
      <c r="CH51" s="18">
        <v>30.292000000000002</v>
      </c>
      <c r="CI51" s="18">
        <v>30.595300000000002</v>
      </c>
      <c r="CJ51" s="18">
        <v>33.704799999999999</v>
      </c>
      <c r="CK51" s="18">
        <v>30.996700000000001</v>
      </c>
      <c r="CL51" s="18">
        <v>26.498999999999999</v>
      </c>
      <c r="CM51" s="18">
        <v>27.188400000000001</v>
      </c>
      <c r="CN51" s="18">
        <v>26.9635</v>
      </c>
      <c r="CO51" s="18">
        <v>27.334599999999998</v>
      </c>
    </row>
    <row r="52" spans="1:93" ht="15" customHeight="1" x14ac:dyDescent="0.25">
      <c r="A52" s="17" t="s">
        <v>131</v>
      </c>
      <c r="B52" s="18">
        <v>2753.85</v>
      </c>
      <c r="C52" s="18">
        <v>2729.85</v>
      </c>
      <c r="D52" s="18">
        <v>2693.02</v>
      </c>
      <c r="E52" s="18">
        <v>2746.83</v>
      </c>
      <c r="F52" s="18">
        <v>2678.14</v>
      </c>
      <c r="G52" s="18">
        <v>2651.16</v>
      </c>
      <c r="H52" s="18">
        <v>2660.5</v>
      </c>
      <c r="I52" s="18">
        <v>2642.71</v>
      </c>
      <c r="J52" s="18">
        <v>2746.42</v>
      </c>
      <c r="K52" s="18">
        <v>2731.54</v>
      </c>
      <c r="L52" s="18">
        <v>2705.2</v>
      </c>
      <c r="M52" s="18">
        <v>2655.26</v>
      </c>
      <c r="N52" s="18">
        <v>2723.91</v>
      </c>
      <c r="O52" s="18">
        <v>2775.03</v>
      </c>
      <c r="P52" s="18">
        <v>2716.68</v>
      </c>
      <c r="Q52" s="18">
        <v>2816.16</v>
      </c>
      <c r="R52" s="18">
        <v>2687.75</v>
      </c>
      <c r="S52" s="18">
        <v>2853.61</v>
      </c>
      <c r="T52" s="18">
        <v>2627.52</v>
      </c>
      <c r="U52" s="18">
        <v>2639.77</v>
      </c>
      <c r="V52" s="18">
        <v>2724.87</v>
      </c>
      <c r="W52" s="18">
        <v>2749.92</v>
      </c>
      <c r="X52" s="18">
        <v>2700.54</v>
      </c>
      <c r="Y52" s="18">
        <v>2671.55</v>
      </c>
      <c r="Z52" s="18">
        <v>2801.15</v>
      </c>
      <c r="AA52" s="18">
        <v>2894.66</v>
      </c>
      <c r="AB52" s="18">
        <v>2864.65</v>
      </c>
      <c r="AC52" s="18">
        <v>2893.91</v>
      </c>
      <c r="AD52" s="18">
        <v>2669.2</v>
      </c>
      <c r="AE52" s="18">
        <v>2721.54</v>
      </c>
      <c r="AF52" s="18">
        <v>2775.91</v>
      </c>
      <c r="AG52" s="18">
        <v>2693.63</v>
      </c>
      <c r="AH52" s="18">
        <v>2863.7</v>
      </c>
      <c r="AI52" s="18">
        <v>2676.54</v>
      </c>
      <c r="AJ52" s="18">
        <v>2719.64</v>
      </c>
      <c r="AK52" s="18">
        <v>2713.91</v>
      </c>
      <c r="AL52" s="18">
        <v>2801.96</v>
      </c>
      <c r="AM52" s="18">
        <v>2914.24</v>
      </c>
      <c r="AN52" s="18">
        <v>2881.03</v>
      </c>
      <c r="AO52" s="18">
        <v>3027.3</v>
      </c>
      <c r="AP52" s="18">
        <v>2703.13</v>
      </c>
      <c r="AQ52" s="18">
        <v>2668.06</v>
      </c>
      <c r="AR52" s="18">
        <v>2666.61</v>
      </c>
      <c r="AS52" s="18">
        <v>2655.98</v>
      </c>
      <c r="AT52" s="18">
        <v>2749.6</v>
      </c>
      <c r="AU52" s="18">
        <v>2812.52</v>
      </c>
      <c r="AV52" s="18">
        <v>2740.04</v>
      </c>
      <c r="AW52" s="18">
        <v>2733.72</v>
      </c>
      <c r="AX52" s="18">
        <v>2758.5</v>
      </c>
      <c r="AY52" s="18">
        <v>2898.6</v>
      </c>
      <c r="AZ52" s="18">
        <v>2875.15</v>
      </c>
      <c r="BA52" s="18">
        <v>2859.56</v>
      </c>
      <c r="BB52" s="18">
        <v>2749.56</v>
      </c>
      <c r="BC52" s="18">
        <v>2781.84</v>
      </c>
      <c r="BD52" s="18">
        <v>2729.77</v>
      </c>
      <c r="BE52" s="18">
        <v>2701.23</v>
      </c>
      <c r="BF52" s="18">
        <v>2813.92</v>
      </c>
      <c r="BG52" s="18">
        <v>2769.44</v>
      </c>
      <c r="BH52" s="18">
        <v>2731.18</v>
      </c>
      <c r="BI52" s="18">
        <v>2752</v>
      </c>
      <c r="BJ52" s="18">
        <v>2701.4</v>
      </c>
      <c r="BK52" s="18">
        <v>2811.35</v>
      </c>
      <c r="BL52" s="18">
        <v>2790.35</v>
      </c>
      <c r="BM52" s="18">
        <v>2754.23</v>
      </c>
      <c r="BN52" s="18">
        <v>2846.03</v>
      </c>
      <c r="BO52" s="18">
        <v>2801.62</v>
      </c>
      <c r="BP52" s="18">
        <v>2708.38</v>
      </c>
      <c r="BQ52" s="18">
        <v>2705.61</v>
      </c>
      <c r="BR52" s="18">
        <v>2784.04</v>
      </c>
      <c r="BS52" s="18">
        <v>2841.26</v>
      </c>
      <c r="BT52" s="18">
        <v>2838.59</v>
      </c>
      <c r="BU52" s="18">
        <v>2766.47</v>
      </c>
      <c r="BV52" s="18">
        <v>2712.49</v>
      </c>
      <c r="BW52" s="18">
        <v>2766.98</v>
      </c>
      <c r="BX52" s="18">
        <v>2742.13</v>
      </c>
      <c r="BY52" s="18">
        <v>2798.54</v>
      </c>
      <c r="BZ52" s="18">
        <v>2742.92</v>
      </c>
      <c r="CA52" s="18">
        <v>2744.68</v>
      </c>
      <c r="CB52" s="18">
        <v>2789.66</v>
      </c>
      <c r="CC52" s="18">
        <v>2815.56</v>
      </c>
      <c r="CD52" s="18">
        <v>2777.29</v>
      </c>
      <c r="CE52" s="18">
        <v>2790.08</v>
      </c>
      <c r="CF52" s="18">
        <v>2756.1</v>
      </c>
      <c r="CG52" s="18">
        <v>2746.47</v>
      </c>
      <c r="CH52" s="18">
        <v>2697.82</v>
      </c>
      <c r="CI52" s="18">
        <v>2735.45</v>
      </c>
      <c r="CJ52" s="18">
        <v>2740.28</v>
      </c>
      <c r="CK52" s="18">
        <v>2888.17</v>
      </c>
      <c r="CL52" s="18">
        <v>2695.21</v>
      </c>
      <c r="CM52" s="18">
        <v>2674.31</v>
      </c>
      <c r="CN52" s="18">
        <v>2746.2</v>
      </c>
      <c r="CO52" s="18">
        <v>2730.74</v>
      </c>
    </row>
    <row r="53" spans="1:93" ht="15" customHeight="1" x14ac:dyDescent="0.25">
      <c r="A53" s="17" t="s">
        <v>130</v>
      </c>
      <c r="B53" s="18">
        <v>9.4998100000000007E-49</v>
      </c>
      <c r="C53" s="18">
        <v>1.11022E-16</v>
      </c>
      <c r="D53" s="18">
        <v>9.3356600000000008E-56</v>
      </c>
      <c r="E53" s="18">
        <v>0</v>
      </c>
      <c r="F53" s="18">
        <v>0</v>
      </c>
      <c r="G53" s="18">
        <v>1.1987100000000001E-46</v>
      </c>
      <c r="H53" s="18">
        <v>0</v>
      </c>
      <c r="I53" s="18">
        <v>9.9333799999999994E-66</v>
      </c>
      <c r="J53" s="18">
        <v>2.2204499999999999E-16</v>
      </c>
      <c r="K53" s="18">
        <v>0</v>
      </c>
      <c r="L53" s="18">
        <v>2.77858E-66</v>
      </c>
      <c r="M53" s="18">
        <v>2.02581E-61</v>
      </c>
      <c r="N53" s="18">
        <v>0</v>
      </c>
      <c r="O53" s="18">
        <v>0</v>
      </c>
      <c r="P53" s="18">
        <v>1.11022E-16</v>
      </c>
      <c r="Q53" s="18">
        <v>1.9190600000000001E-54</v>
      </c>
      <c r="R53" s="18">
        <v>0</v>
      </c>
      <c r="S53" s="18">
        <v>2.2204499999999999E-16</v>
      </c>
      <c r="T53" s="18">
        <v>1.20221E-60</v>
      </c>
      <c r="U53" s="18">
        <v>1.11022E-16</v>
      </c>
      <c r="V53" s="18">
        <v>2.0369800000000001E-61</v>
      </c>
      <c r="W53" s="18">
        <v>2.2204499999999999E-16</v>
      </c>
      <c r="X53" s="18">
        <v>3.98975E-67</v>
      </c>
      <c r="Y53" s="18">
        <v>2.0721699999999999E-68</v>
      </c>
      <c r="Z53" s="18">
        <v>1.11022E-16</v>
      </c>
      <c r="AA53" s="18">
        <v>1.11022E-16</v>
      </c>
      <c r="AB53" s="18">
        <v>1.11022E-16</v>
      </c>
      <c r="AC53" s="18">
        <v>9.01974E-54</v>
      </c>
      <c r="AD53" s="18">
        <v>0</v>
      </c>
      <c r="AE53" s="18">
        <v>1.11022E-16</v>
      </c>
      <c r="AF53" s="18">
        <v>4.1066699999999999E-66</v>
      </c>
      <c r="AG53" s="18">
        <v>1.23178E-72</v>
      </c>
      <c r="AH53" s="18">
        <v>0</v>
      </c>
      <c r="AI53" s="18">
        <v>0</v>
      </c>
      <c r="AJ53" s="18">
        <v>0</v>
      </c>
      <c r="AK53" s="18">
        <v>0</v>
      </c>
      <c r="AL53" s="18">
        <v>1.11022E-16</v>
      </c>
      <c r="AM53" s="18">
        <v>3.2348000000000002E-57</v>
      </c>
      <c r="AN53" s="18">
        <v>0</v>
      </c>
      <c r="AO53" s="18">
        <v>0</v>
      </c>
      <c r="AP53" s="18">
        <v>1.11022E-16</v>
      </c>
      <c r="AQ53" s="18">
        <v>9.3758499999999996E-57</v>
      </c>
      <c r="AR53" s="18">
        <v>6.1849000000000001E-69</v>
      </c>
      <c r="AS53" s="18">
        <v>3.33067E-16</v>
      </c>
      <c r="AT53" s="18">
        <v>0</v>
      </c>
      <c r="AU53" s="18">
        <v>1.11022E-16</v>
      </c>
      <c r="AV53" s="18">
        <v>0</v>
      </c>
      <c r="AW53" s="18">
        <v>0</v>
      </c>
      <c r="AX53" s="18">
        <v>1.9292E-45</v>
      </c>
      <c r="AY53" s="18">
        <v>3.1223199999999999E-56</v>
      </c>
      <c r="AZ53" s="18">
        <v>1.6481299999999999E-59</v>
      </c>
      <c r="BA53" s="18">
        <v>8.95036E-53</v>
      </c>
      <c r="BB53" s="18">
        <v>0</v>
      </c>
      <c r="BC53" s="18">
        <v>1.36394E-60</v>
      </c>
      <c r="BD53" s="18">
        <v>1.2961500000000001E-57</v>
      </c>
      <c r="BE53" s="18">
        <v>3.6209999999999998E-60</v>
      </c>
      <c r="BF53" s="18">
        <v>7.1990100000000001E-69</v>
      </c>
      <c r="BG53" s="18">
        <v>1.11022E-16</v>
      </c>
      <c r="BH53" s="18">
        <v>1.11022E-16</v>
      </c>
      <c r="BI53" s="18">
        <v>5.5491199999999996E-63</v>
      </c>
      <c r="BJ53" s="18">
        <v>0</v>
      </c>
      <c r="BK53" s="18">
        <v>2.1719099999999999E-57</v>
      </c>
      <c r="BL53" s="18">
        <v>0</v>
      </c>
      <c r="BM53" s="18">
        <v>7.4942199999999992E-49</v>
      </c>
      <c r="BN53" s="18">
        <v>1.7589500000000001E-52</v>
      </c>
      <c r="BO53" s="18">
        <v>0</v>
      </c>
      <c r="BP53" s="18">
        <v>7.0619100000000001E-63</v>
      </c>
      <c r="BQ53" s="18">
        <v>4.4201800000000001E-64</v>
      </c>
      <c r="BR53" s="18">
        <v>0</v>
      </c>
      <c r="BS53" s="18">
        <v>1.1204399999999999E-62</v>
      </c>
      <c r="BT53" s="18">
        <v>0</v>
      </c>
      <c r="BU53" s="18">
        <v>1.1197300000000001E-62</v>
      </c>
      <c r="BV53" s="18">
        <v>1.5430400000000001E-45</v>
      </c>
      <c r="BW53" s="18">
        <v>0</v>
      </c>
      <c r="BX53" s="18">
        <v>7.4886700000000004E-57</v>
      </c>
      <c r="BY53" s="18">
        <v>0</v>
      </c>
      <c r="BZ53" s="18">
        <v>0</v>
      </c>
      <c r="CA53" s="18">
        <v>3.3732399999999998E-52</v>
      </c>
      <c r="CB53" s="18">
        <v>2.6731199999999998E-62</v>
      </c>
      <c r="CC53" s="18">
        <v>1.1392599999999999E-61</v>
      </c>
      <c r="CD53" s="18">
        <v>3.0340299999999999E-62</v>
      </c>
      <c r="CE53" s="18">
        <v>6.1347000000000001E-61</v>
      </c>
      <c r="CF53" s="18">
        <v>0</v>
      </c>
      <c r="CG53" s="18">
        <v>1.54702E-61</v>
      </c>
      <c r="CH53" s="18">
        <v>1.35508E-51</v>
      </c>
      <c r="CI53" s="18">
        <v>0</v>
      </c>
      <c r="CJ53" s="18">
        <v>1.77521E-49</v>
      </c>
      <c r="CK53" s="18">
        <v>1.2121499999999999E-56</v>
      </c>
      <c r="CL53" s="18">
        <v>0</v>
      </c>
      <c r="CM53" s="18">
        <v>1.13033E-60</v>
      </c>
      <c r="CN53" s="18">
        <v>0</v>
      </c>
      <c r="CO53" s="18">
        <v>1.02965E-60</v>
      </c>
    </row>
    <row r="54" spans="1:93" ht="15" customHeight="1" x14ac:dyDescent="0.25">
      <c r="A54" s="17" t="s">
        <v>129</v>
      </c>
      <c r="B54" s="18">
        <v>4.6993900000000002</v>
      </c>
      <c r="C54" s="18">
        <v>4.15618</v>
      </c>
      <c r="D54" s="18">
        <v>3.2570800000000002</v>
      </c>
      <c r="E54" s="18">
        <v>4.9895199999999997</v>
      </c>
      <c r="F54" s="18">
        <v>3.91717</v>
      </c>
      <c r="G54" s="18">
        <v>4.8546699999999996</v>
      </c>
      <c r="H54" s="18">
        <v>4.8081300000000002</v>
      </c>
      <c r="I54" s="18">
        <v>4.5225799999999996</v>
      </c>
      <c r="J54" s="18">
        <v>4.2772300000000003</v>
      </c>
      <c r="K54" s="18">
        <v>3.7574999999999998</v>
      </c>
      <c r="L54" s="18">
        <v>4.8996500000000003</v>
      </c>
      <c r="M54" s="18">
        <v>5.1589700000000001</v>
      </c>
      <c r="N54" s="18">
        <v>3.3343799999999999</v>
      </c>
      <c r="O54" s="18">
        <v>5.1586999999999996</v>
      </c>
      <c r="P54" s="18">
        <v>2.6551900000000002</v>
      </c>
      <c r="Q54" s="18">
        <v>4.2926099999999998</v>
      </c>
      <c r="R54" s="18">
        <v>2.5669</v>
      </c>
      <c r="S54" s="18">
        <v>3.4200300000000001</v>
      </c>
      <c r="T54" s="18">
        <v>5.2241499999999998</v>
      </c>
      <c r="U54" s="18">
        <v>5.5211899999999998</v>
      </c>
      <c r="V54" s="18">
        <v>5.6335800000000003</v>
      </c>
      <c r="W54" s="18">
        <v>4.0244400000000002</v>
      </c>
      <c r="X54" s="18">
        <v>4.65374</v>
      </c>
      <c r="Y54" s="18">
        <v>4.1880600000000001</v>
      </c>
      <c r="Z54" s="18">
        <v>4.6495300000000004</v>
      </c>
      <c r="AA54" s="18">
        <v>3.1878700000000002</v>
      </c>
      <c r="AB54" s="18">
        <v>3.4566499999999998</v>
      </c>
      <c r="AC54" s="18">
        <v>4.3949100000000003</v>
      </c>
      <c r="AD54" s="18">
        <v>4.8085100000000001</v>
      </c>
      <c r="AE54" s="18">
        <v>3.7402600000000001</v>
      </c>
      <c r="AF54" s="18">
        <v>5.6089700000000002</v>
      </c>
      <c r="AG54" s="18">
        <v>4.1116599999999996</v>
      </c>
      <c r="AH54" s="18">
        <v>6.28484</v>
      </c>
      <c r="AI54" s="18">
        <v>6.5569100000000002</v>
      </c>
      <c r="AJ54" s="18">
        <v>6.4134099999999998</v>
      </c>
      <c r="AK54" s="18">
        <v>4.2876700000000003</v>
      </c>
      <c r="AL54" s="18">
        <v>4.9295200000000001</v>
      </c>
      <c r="AM54" s="18">
        <v>2.64256</v>
      </c>
      <c r="AN54" s="18">
        <v>5.4917400000000001</v>
      </c>
      <c r="AO54" s="18">
        <v>2.4859900000000001</v>
      </c>
      <c r="AP54" s="18">
        <v>3.7333400000000001</v>
      </c>
      <c r="AQ54" s="18">
        <v>1.72197</v>
      </c>
      <c r="AR54" s="18">
        <v>3.4034800000000001</v>
      </c>
      <c r="AS54" s="18">
        <v>2.0060899999999999</v>
      </c>
      <c r="AT54" s="18">
        <v>6.0263200000000001</v>
      </c>
      <c r="AU54" s="18">
        <v>5.78796</v>
      </c>
      <c r="AV54" s="18">
        <v>5.14419</v>
      </c>
      <c r="AW54" s="18">
        <v>5.0514000000000001</v>
      </c>
      <c r="AX54" s="18">
        <v>7.0660999999999996</v>
      </c>
      <c r="AY54" s="18">
        <v>3.4870899999999998</v>
      </c>
      <c r="AZ54" s="18">
        <v>3.7372100000000001</v>
      </c>
      <c r="BA54" s="18">
        <v>5.8825000000000003</v>
      </c>
      <c r="BB54" s="18">
        <v>5.2032499999999997</v>
      </c>
      <c r="BC54" s="18">
        <v>3.5510999999999999</v>
      </c>
      <c r="BD54" s="18">
        <v>7.0481100000000003</v>
      </c>
      <c r="BE54" s="18">
        <v>6.05708</v>
      </c>
      <c r="BF54" s="18">
        <v>6.3070599999999999</v>
      </c>
      <c r="BG54" s="18">
        <v>8.3454099999999993</v>
      </c>
      <c r="BH54" s="18">
        <v>7.1613600000000002</v>
      </c>
      <c r="BI54" s="18">
        <v>7.5677899999999996</v>
      </c>
      <c r="BJ54" s="18">
        <v>7.0380000000000003</v>
      </c>
      <c r="BK54" s="18">
        <v>4.73773</v>
      </c>
      <c r="BL54" s="18">
        <v>4.15435</v>
      </c>
      <c r="BM54" s="18">
        <v>4.4147699999999999</v>
      </c>
      <c r="BN54" s="18">
        <v>6.5441000000000003</v>
      </c>
      <c r="BO54" s="18">
        <v>4.8207599999999999</v>
      </c>
      <c r="BP54" s="18">
        <v>6.5186599999999997</v>
      </c>
      <c r="BQ54" s="18">
        <v>7.0132500000000002</v>
      </c>
      <c r="BR54" s="18">
        <v>7.94367</v>
      </c>
      <c r="BS54" s="18">
        <v>6.3798000000000004</v>
      </c>
      <c r="BT54" s="18">
        <v>7.52529</v>
      </c>
      <c r="BU54" s="18">
        <v>7.1067</v>
      </c>
      <c r="BV54" s="18">
        <v>7.9311600000000002</v>
      </c>
      <c r="BW54" s="18">
        <v>6.7514599999999998</v>
      </c>
      <c r="BX54" s="18">
        <v>4.7762000000000002</v>
      </c>
      <c r="BY54" s="18">
        <v>5.1518600000000001</v>
      </c>
      <c r="BZ54" s="18">
        <v>5.1862199999999996</v>
      </c>
      <c r="CA54" s="18">
        <v>4.8816100000000002</v>
      </c>
      <c r="CB54" s="18">
        <v>7.0333399999999999</v>
      </c>
      <c r="CC54" s="18">
        <v>8.5129400000000004</v>
      </c>
      <c r="CD54" s="18">
        <v>7.9162800000000004</v>
      </c>
      <c r="CE54" s="18">
        <v>8.7236399999999996</v>
      </c>
      <c r="CF54" s="18">
        <v>7.2330699999999997</v>
      </c>
      <c r="CG54" s="18">
        <v>7.4709899999999996</v>
      </c>
      <c r="CH54" s="18">
        <v>5.4281100000000002</v>
      </c>
      <c r="CI54" s="18">
        <v>5.7140500000000003</v>
      </c>
      <c r="CJ54" s="18">
        <v>5.5753899999999996</v>
      </c>
      <c r="CK54" s="18">
        <v>4.7663399999999996</v>
      </c>
      <c r="CL54" s="18">
        <v>9.6149299999999993</v>
      </c>
      <c r="CM54" s="18">
        <v>7.1766399999999999</v>
      </c>
      <c r="CN54" s="18">
        <v>10.059900000000001</v>
      </c>
      <c r="CO54" s="18">
        <v>8.6964699999999997</v>
      </c>
    </row>
    <row r="55" spans="1:93" ht="15" customHeight="1" x14ac:dyDescent="0.25">
      <c r="A55" s="17" t="s">
        <v>128</v>
      </c>
      <c r="B55" s="18">
        <v>3459.3</v>
      </c>
      <c r="C55" s="18">
        <v>3457.1</v>
      </c>
      <c r="D55" s="18">
        <v>3378.03</v>
      </c>
      <c r="E55" s="18">
        <v>3491.33</v>
      </c>
      <c r="F55" s="18">
        <v>3331.27</v>
      </c>
      <c r="G55" s="18">
        <v>3373.29</v>
      </c>
      <c r="H55" s="18">
        <v>3458.35</v>
      </c>
      <c r="I55" s="18">
        <v>3387.35</v>
      </c>
      <c r="J55" s="18">
        <v>3477.41</v>
      </c>
      <c r="K55" s="18">
        <v>3434.49</v>
      </c>
      <c r="L55" s="18">
        <v>3451.61</v>
      </c>
      <c r="M55" s="18">
        <v>3414.23</v>
      </c>
      <c r="N55" s="18">
        <v>3399.69</v>
      </c>
      <c r="O55" s="18">
        <v>3524.13</v>
      </c>
      <c r="P55" s="18">
        <v>3280.08</v>
      </c>
      <c r="Q55" s="18">
        <v>3560.71</v>
      </c>
      <c r="R55" s="18">
        <v>3276.09</v>
      </c>
      <c r="S55" s="18">
        <v>3447.23</v>
      </c>
      <c r="T55" s="18">
        <v>3398.11</v>
      </c>
      <c r="U55" s="18">
        <v>3300.38</v>
      </c>
      <c r="V55" s="18">
        <v>3497.72</v>
      </c>
      <c r="W55" s="18">
        <v>3498.16</v>
      </c>
      <c r="X55" s="18">
        <v>3506.09</v>
      </c>
      <c r="Y55" s="18">
        <v>3431.93</v>
      </c>
      <c r="Z55" s="18">
        <v>3502.69</v>
      </c>
      <c r="AA55" s="18">
        <v>3605.43</v>
      </c>
      <c r="AB55" s="18">
        <v>3632.92</v>
      </c>
      <c r="AC55" s="18">
        <v>3563.16</v>
      </c>
      <c r="AD55" s="18">
        <v>3441.23</v>
      </c>
      <c r="AE55" s="18">
        <v>3471.36</v>
      </c>
      <c r="AF55" s="18">
        <v>3636.46</v>
      </c>
      <c r="AG55" s="18">
        <v>3523.98</v>
      </c>
      <c r="AH55" s="18">
        <v>3715.18</v>
      </c>
      <c r="AI55" s="18">
        <v>3453.17</v>
      </c>
      <c r="AJ55" s="18">
        <v>3519.45</v>
      </c>
      <c r="AK55" s="18">
        <v>3457.41</v>
      </c>
      <c r="AL55" s="18">
        <v>3480.55</v>
      </c>
      <c r="AM55" s="18">
        <v>3375.07</v>
      </c>
      <c r="AN55" s="18">
        <v>3566.54</v>
      </c>
      <c r="AO55" s="18">
        <v>3664.98</v>
      </c>
      <c r="AP55" s="18">
        <v>3386.75</v>
      </c>
      <c r="AQ55" s="18">
        <v>3171.79</v>
      </c>
      <c r="AR55" s="18">
        <v>3328.36</v>
      </c>
      <c r="AS55" s="18">
        <v>3017.59</v>
      </c>
      <c r="AT55" s="18">
        <v>3528.07</v>
      </c>
      <c r="AU55" s="18">
        <v>3496.75</v>
      </c>
      <c r="AV55" s="18">
        <v>3517.65</v>
      </c>
      <c r="AW55" s="18">
        <v>3532.96</v>
      </c>
      <c r="AX55" s="18">
        <v>3656.94</v>
      </c>
      <c r="AY55" s="18">
        <v>3716.09</v>
      </c>
      <c r="AZ55" s="18">
        <v>3634.23</v>
      </c>
      <c r="BA55" s="18">
        <v>3750.93</v>
      </c>
      <c r="BB55" s="18">
        <v>3587.61</v>
      </c>
      <c r="BC55" s="18">
        <v>3569.02</v>
      </c>
      <c r="BD55" s="18">
        <v>3657.78</v>
      </c>
      <c r="BE55" s="18">
        <v>3637.62</v>
      </c>
      <c r="BF55" s="18">
        <v>3743.1</v>
      </c>
      <c r="BG55" s="18">
        <v>3678.42</v>
      </c>
      <c r="BH55" s="18">
        <v>3620.03</v>
      </c>
      <c r="BI55" s="18">
        <v>3647.49</v>
      </c>
      <c r="BJ55" s="18">
        <v>3639.34</v>
      </c>
      <c r="BK55" s="18">
        <v>3617.58</v>
      </c>
      <c r="BL55" s="18">
        <v>3446.58</v>
      </c>
      <c r="BM55" s="18">
        <v>3126.45</v>
      </c>
      <c r="BN55" s="18">
        <v>3723.96</v>
      </c>
      <c r="BO55" s="18">
        <v>3470.83</v>
      </c>
      <c r="BP55" s="18">
        <v>3512.52</v>
      </c>
      <c r="BQ55" s="18">
        <v>3663.79</v>
      </c>
      <c r="BR55" s="18">
        <v>3611.18</v>
      </c>
      <c r="BS55" s="18">
        <v>3578.29</v>
      </c>
      <c r="BT55" s="18">
        <v>3690.44</v>
      </c>
      <c r="BU55" s="18">
        <v>3587.64</v>
      </c>
      <c r="BV55" s="18">
        <v>3608.69</v>
      </c>
      <c r="BW55" s="18">
        <v>3662.08</v>
      </c>
      <c r="BX55" s="18">
        <v>3534.33</v>
      </c>
      <c r="BY55" s="18">
        <v>3621.56</v>
      </c>
      <c r="BZ55" s="18">
        <v>3548.83</v>
      </c>
      <c r="CA55" s="18">
        <v>3518.04</v>
      </c>
      <c r="CB55" s="18">
        <v>3645.61</v>
      </c>
      <c r="CC55" s="18">
        <v>3767.58</v>
      </c>
      <c r="CD55" s="18">
        <v>3688.83</v>
      </c>
      <c r="CE55" s="18">
        <v>3691.64</v>
      </c>
      <c r="CF55" s="18">
        <v>3561.45</v>
      </c>
      <c r="CG55" s="18">
        <v>3584.72</v>
      </c>
      <c r="CH55" s="18">
        <v>3390.3</v>
      </c>
      <c r="CI55" s="18">
        <v>3364.23</v>
      </c>
      <c r="CJ55" s="18">
        <v>3524.7</v>
      </c>
      <c r="CK55" s="18">
        <v>3638.46</v>
      </c>
      <c r="CL55" s="18">
        <v>3569.57</v>
      </c>
      <c r="CM55" s="18">
        <v>3420.46</v>
      </c>
      <c r="CN55" s="18">
        <v>3647.73</v>
      </c>
      <c r="CO55" s="18">
        <v>3642.03</v>
      </c>
    </row>
    <row r="56" spans="1:93" ht="15" customHeight="1" x14ac:dyDescent="0.25">
      <c r="A56" s="17" t="s">
        <v>127</v>
      </c>
      <c r="B56" s="18">
        <v>20.928799999999999</v>
      </c>
      <c r="C56" s="18">
        <v>20.2698</v>
      </c>
      <c r="D56" s="18">
        <v>20.017700000000001</v>
      </c>
      <c r="E56" s="18">
        <v>20.4971</v>
      </c>
      <c r="F56" s="18">
        <v>20.084099999999999</v>
      </c>
      <c r="G56" s="18">
        <v>22.2532</v>
      </c>
      <c r="H56" s="18">
        <v>14.986599999999999</v>
      </c>
      <c r="I56" s="18">
        <v>14.659700000000001</v>
      </c>
      <c r="J56" s="18">
        <v>14.561400000000001</v>
      </c>
      <c r="K56" s="18">
        <v>13.3903</v>
      </c>
      <c r="L56" s="18">
        <v>13.899699999999999</v>
      </c>
      <c r="M56" s="18">
        <v>15.41</v>
      </c>
      <c r="N56" s="18">
        <v>23.782699999999998</v>
      </c>
      <c r="O56" s="18">
        <v>20.700800000000001</v>
      </c>
      <c r="P56" s="18">
        <v>18.302900000000001</v>
      </c>
      <c r="Q56" s="18">
        <v>19.477599999999999</v>
      </c>
      <c r="R56" s="18">
        <v>19.543299999999999</v>
      </c>
      <c r="S56" s="18">
        <v>22.969200000000001</v>
      </c>
      <c r="T56" s="18">
        <v>15.9016</v>
      </c>
      <c r="U56" s="18">
        <v>13.489699999999999</v>
      </c>
      <c r="V56" s="18">
        <v>13.8179</v>
      </c>
      <c r="W56" s="18">
        <v>13.505599999999999</v>
      </c>
      <c r="X56" s="18">
        <v>14.539</v>
      </c>
      <c r="Y56" s="18">
        <v>13.701599999999999</v>
      </c>
      <c r="Z56" s="18">
        <v>20.464200000000002</v>
      </c>
      <c r="AA56" s="18">
        <v>19.159099999999999</v>
      </c>
      <c r="AB56" s="18">
        <v>18.482500000000002</v>
      </c>
      <c r="AC56" s="18">
        <v>19.266500000000001</v>
      </c>
      <c r="AD56" s="18">
        <v>20.740400000000001</v>
      </c>
      <c r="AE56" s="18">
        <v>19.009799999999998</v>
      </c>
      <c r="AF56" s="18">
        <v>14.0906</v>
      </c>
      <c r="AG56" s="18">
        <v>13.2074</v>
      </c>
      <c r="AH56" s="18">
        <v>13.143800000000001</v>
      </c>
      <c r="AI56" s="18">
        <v>14.223000000000001</v>
      </c>
      <c r="AJ56" s="18">
        <v>15.047599999999999</v>
      </c>
      <c r="AK56" s="18">
        <v>13.3179</v>
      </c>
      <c r="AL56" s="18">
        <v>20.183399999999999</v>
      </c>
      <c r="AM56" s="18">
        <v>17.998699999999999</v>
      </c>
      <c r="AN56" s="18">
        <v>20.003599999999999</v>
      </c>
      <c r="AO56" s="18">
        <v>17.264500000000002</v>
      </c>
      <c r="AP56" s="18">
        <v>21.4541</v>
      </c>
      <c r="AQ56" s="18">
        <v>20.712199999999999</v>
      </c>
      <c r="AR56" s="18">
        <v>13.106199999999999</v>
      </c>
      <c r="AS56" s="18">
        <v>10.489699999999999</v>
      </c>
      <c r="AT56" s="18">
        <v>14.1267</v>
      </c>
      <c r="AU56" s="18">
        <v>12.9694</v>
      </c>
      <c r="AV56" s="18">
        <v>17.7377</v>
      </c>
      <c r="AW56" s="18">
        <v>18.148700000000002</v>
      </c>
      <c r="AX56" s="18">
        <v>22.270099999999999</v>
      </c>
      <c r="AY56" s="18">
        <v>20.094999999999999</v>
      </c>
      <c r="AZ56" s="18">
        <v>18.052499999999998</v>
      </c>
      <c r="BA56" s="18">
        <v>19.745999999999999</v>
      </c>
      <c r="BB56" s="18">
        <v>18.742599999999999</v>
      </c>
      <c r="BC56" s="18">
        <v>18.458300000000001</v>
      </c>
      <c r="BD56" s="18">
        <v>16.9008</v>
      </c>
      <c r="BE56" s="18">
        <v>16.730599999999999</v>
      </c>
      <c r="BF56" s="18">
        <v>12.417999999999999</v>
      </c>
      <c r="BG56" s="18">
        <v>14.377000000000001</v>
      </c>
      <c r="BH56" s="18">
        <v>13.131</v>
      </c>
      <c r="BI56" s="18">
        <v>13.7156</v>
      </c>
      <c r="BJ56" s="18">
        <v>20.741800000000001</v>
      </c>
      <c r="BK56" s="18">
        <v>18.289200000000001</v>
      </c>
      <c r="BL56" s="18">
        <v>18.549099999999999</v>
      </c>
      <c r="BM56" s="18">
        <v>18.246500000000001</v>
      </c>
      <c r="BN56" s="18">
        <v>18.916</v>
      </c>
      <c r="BO56" s="18">
        <v>17.882999999999999</v>
      </c>
      <c r="BP56" s="18">
        <v>14.191800000000001</v>
      </c>
      <c r="BQ56" s="18">
        <v>14.128</v>
      </c>
      <c r="BR56" s="18">
        <v>14.2333</v>
      </c>
      <c r="BS56" s="18">
        <v>13.5626</v>
      </c>
      <c r="BT56" s="18">
        <v>12.926500000000001</v>
      </c>
      <c r="BU56" s="18">
        <v>13.6531</v>
      </c>
      <c r="BV56" s="18">
        <v>21.3903</v>
      </c>
      <c r="BW56" s="18">
        <v>20.4482</v>
      </c>
      <c r="BX56" s="18">
        <v>18.4636</v>
      </c>
      <c r="BY56" s="18">
        <v>19.042100000000001</v>
      </c>
      <c r="BZ56" s="18">
        <v>19.575299999999999</v>
      </c>
      <c r="CA56" s="18">
        <v>20.1876</v>
      </c>
      <c r="CB56" s="18">
        <v>14.089499999999999</v>
      </c>
      <c r="CC56" s="18">
        <v>14.062900000000001</v>
      </c>
      <c r="CD56" s="18">
        <v>13.605499999999999</v>
      </c>
      <c r="CE56" s="18">
        <v>13.888500000000001</v>
      </c>
      <c r="CF56" s="18">
        <v>13.452199999999999</v>
      </c>
      <c r="CG56" s="18">
        <v>14.251799999999999</v>
      </c>
      <c r="CH56" s="18">
        <v>19.291399999999999</v>
      </c>
      <c r="CI56" s="18">
        <v>20.296800000000001</v>
      </c>
      <c r="CJ56" s="18">
        <v>21.133400000000002</v>
      </c>
      <c r="CK56" s="18">
        <v>18.453499999999998</v>
      </c>
      <c r="CL56" s="18">
        <v>14.093299999999999</v>
      </c>
      <c r="CM56" s="18">
        <v>14.0961</v>
      </c>
      <c r="CN56" s="18">
        <v>14.7279</v>
      </c>
      <c r="CO56" s="18">
        <v>14.079800000000001</v>
      </c>
    </row>
    <row r="57" spans="1:93" ht="15" customHeight="1" x14ac:dyDescent="0.25">
      <c r="A57" s="17" t="s">
        <v>126</v>
      </c>
      <c r="B57" s="18">
        <v>29.302</v>
      </c>
      <c r="C57" s="18">
        <v>28.973299999999998</v>
      </c>
      <c r="D57" s="18">
        <v>29.043600000000001</v>
      </c>
      <c r="E57" s="18">
        <v>28.821300000000001</v>
      </c>
      <c r="F57" s="18">
        <v>29.773800000000001</v>
      </c>
      <c r="G57" s="18">
        <v>31.039400000000001</v>
      </c>
      <c r="H57" s="18">
        <v>24.156300000000002</v>
      </c>
      <c r="I57" s="18">
        <v>24.633800000000001</v>
      </c>
      <c r="J57" s="18">
        <v>23.861899999999999</v>
      </c>
      <c r="K57" s="18">
        <v>22.969799999999999</v>
      </c>
      <c r="L57" s="18">
        <v>22.797000000000001</v>
      </c>
      <c r="M57" s="18">
        <v>24.4984</v>
      </c>
      <c r="N57" s="18">
        <v>33.351799999999997</v>
      </c>
      <c r="O57" s="18">
        <v>29.045500000000001</v>
      </c>
      <c r="P57" s="18">
        <v>28.024000000000001</v>
      </c>
      <c r="Q57" s="18">
        <v>28.091999999999999</v>
      </c>
      <c r="R57" s="18">
        <v>29.4803</v>
      </c>
      <c r="S57" s="18">
        <v>32.462699999999998</v>
      </c>
      <c r="T57" s="18">
        <v>25.3733</v>
      </c>
      <c r="U57" s="18">
        <v>23.1248</v>
      </c>
      <c r="V57" s="18">
        <v>22.5076</v>
      </c>
      <c r="W57" s="18">
        <v>23.1496</v>
      </c>
      <c r="X57" s="18">
        <v>23.938700000000001</v>
      </c>
      <c r="Y57" s="18">
        <v>23.2773</v>
      </c>
      <c r="Z57" s="18">
        <v>28.863900000000001</v>
      </c>
      <c r="AA57" s="18">
        <v>28.3474</v>
      </c>
      <c r="AB57" s="18">
        <v>27.4909</v>
      </c>
      <c r="AC57" s="18">
        <v>29.446200000000001</v>
      </c>
      <c r="AD57" s="18">
        <v>29.392499999999998</v>
      </c>
      <c r="AE57" s="18">
        <v>27.8947</v>
      </c>
      <c r="AF57" s="18">
        <v>23.1235</v>
      </c>
      <c r="AG57" s="18">
        <v>23.7073</v>
      </c>
      <c r="AH57" s="18">
        <v>23.1145</v>
      </c>
      <c r="AI57" s="18">
        <v>24.743400000000001</v>
      </c>
      <c r="AJ57" s="18">
        <v>23.976900000000001</v>
      </c>
      <c r="AK57" s="18">
        <v>22.966699999999999</v>
      </c>
      <c r="AL57" s="18">
        <v>28.4648</v>
      </c>
      <c r="AM57" s="18">
        <v>30.857399999999998</v>
      </c>
      <c r="AN57" s="18">
        <v>27.985499999999998</v>
      </c>
      <c r="AO57" s="18">
        <v>26.884799999999998</v>
      </c>
      <c r="AP57" s="18">
        <v>30.9468</v>
      </c>
      <c r="AQ57" s="18">
        <v>31.1875</v>
      </c>
      <c r="AR57" s="18">
        <v>22.888999999999999</v>
      </c>
      <c r="AS57" s="18">
        <v>25.819900000000001</v>
      </c>
      <c r="AT57" s="18">
        <v>22.92</v>
      </c>
      <c r="AU57" s="18">
        <v>21.928999999999998</v>
      </c>
      <c r="AV57" s="18">
        <v>27.666599999999999</v>
      </c>
      <c r="AW57" s="18">
        <v>28.047799999999999</v>
      </c>
      <c r="AX57" s="18">
        <v>30.668900000000001</v>
      </c>
      <c r="AY57" s="18">
        <v>29.692499999999999</v>
      </c>
      <c r="AZ57" s="18">
        <v>27.811599999999999</v>
      </c>
      <c r="BA57" s="18">
        <v>28.1829</v>
      </c>
      <c r="BB57" s="18">
        <v>27.113199999999999</v>
      </c>
      <c r="BC57" s="18">
        <v>27.912700000000001</v>
      </c>
      <c r="BD57" s="18">
        <v>26.7913</v>
      </c>
      <c r="BE57" s="18">
        <v>26.486499999999999</v>
      </c>
      <c r="BF57" s="18">
        <v>22.665500000000002</v>
      </c>
      <c r="BG57" s="18">
        <v>22.895099999999999</v>
      </c>
      <c r="BH57" s="18">
        <v>22.203600000000002</v>
      </c>
      <c r="BI57" s="18">
        <v>22.455200000000001</v>
      </c>
      <c r="BJ57" s="18">
        <v>28.9998</v>
      </c>
      <c r="BK57" s="18">
        <v>27.7197</v>
      </c>
      <c r="BL57" s="18">
        <v>27.270900000000001</v>
      </c>
      <c r="BM57" s="18">
        <v>27.285900000000002</v>
      </c>
      <c r="BN57" s="18">
        <v>26.919699999999999</v>
      </c>
      <c r="BO57" s="18">
        <v>27.424299999999999</v>
      </c>
      <c r="BP57" s="18">
        <v>23.2729</v>
      </c>
      <c r="BQ57" s="18">
        <v>23.564</v>
      </c>
      <c r="BR57" s="18">
        <v>22.726099999999999</v>
      </c>
      <c r="BS57" s="18">
        <v>22.4359</v>
      </c>
      <c r="BT57" s="18">
        <v>21.997900000000001</v>
      </c>
      <c r="BU57" s="18">
        <v>22.424099999999999</v>
      </c>
      <c r="BV57" s="18">
        <v>29.422899999999998</v>
      </c>
      <c r="BW57" s="18">
        <v>28.750399999999999</v>
      </c>
      <c r="BX57" s="18">
        <v>27.9178</v>
      </c>
      <c r="BY57" s="18">
        <v>28.2149</v>
      </c>
      <c r="BZ57" s="18">
        <v>28.888100000000001</v>
      </c>
      <c r="CA57" s="18">
        <v>29.1892</v>
      </c>
      <c r="CB57" s="18">
        <v>23.692799999999998</v>
      </c>
      <c r="CC57" s="18">
        <v>23.057300000000001</v>
      </c>
      <c r="CD57" s="18">
        <v>22.903500000000001</v>
      </c>
      <c r="CE57" s="18">
        <v>22.5944</v>
      </c>
      <c r="CF57" s="18">
        <v>23.600899999999999</v>
      </c>
      <c r="CG57" s="18">
        <v>23.256</v>
      </c>
      <c r="CH57" s="18">
        <v>27.268799999999999</v>
      </c>
      <c r="CI57" s="18">
        <v>27.765699999999999</v>
      </c>
      <c r="CJ57" s="18">
        <v>30.272300000000001</v>
      </c>
      <c r="CK57" s="18">
        <v>27.528700000000001</v>
      </c>
      <c r="CL57" s="18">
        <v>22.502400000000002</v>
      </c>
      <c r="CM57" s="18">
        <v>23.005800000000001</v>
      </c>
      <c r="CN57" s="18">
        <v>23.07</v>
      </c>
      <c r="CO57" s="18">
        <v>23.090399999999999</v>
      </c>
    </row>
    <row r="58" spans="1:93" ht="15" customHeight="1" x14ac:dyDescent="0.25">
      <c r="A58" s="17" t="s">
        <v>125</v>
      </c>
      <c r="B58" s="18">
        <v>3108.92</v>
      </c>
      <c r="C58" s="18">
        <v>3095.55</v>
      </c>
      <c r="D58" s="18">
        <v>3037.16</v>
      </c>
      <c r="E58" s="18">
        <v>3121.57</v>
      </c>
      <c r="F58" s="18">
        <v>3006.66</v>
      </c>
      <c r="G58" s="18">
        <v>3014.66</v>
      </c>
      <c r="H58" s="18">
        <v>3061.83</v>
      </c>
      <c r="I58" s="18">
        <v>3017.29</v>
      </c>
      <c r="J58" s="18">
        <v>3114.05</v>
      </c>
      <c r="K58" s="18">
        <v>3084.89</v>
      </c>
      <c r="L58" s="18">
        <v>3080.85</v>
      </c>
      <c r="M58" s="18">
        <v>3037.33</v>
      </c>
      <c r="N58" s="18">
        <v>3063.47</v>
      </c>
      <c r="O58" s="18">
        <v>3152.16</v>
      </c>
      <c r="P58" s="18">
        <v>2999.71</v>
      </c>
      <c r="Q58" s="18">
        <v>3190.58</v>
      </c>
      <c r="R58" s="18">
        <v>2983.2</v>
      </c>
      <c r="S58" s="18">
        <v>3152.13</v>
      </c>
      <c r="T58" s="18">
        <v>3015.43</v>
      </c>
      <c r="U58" s="18">
        <v>2972.83</v>
      </c>
      <c r="V58" s="18">
        <v>3114.12</v>
      </c>
      <c r="W58" s="18">
        <v>3126.05</v>
      </c>
      <c r="X58" s="18">
        <v>3105.64</v>
      </c>
      <c r="Y58" s="18">
        <v>3053.84</v>
      </c>
      <c r="Z58" s="18">
        <v>3154.24</v>
      </c>
      <c r="AA58" s="18">
        <v>3251.64</v>
      </c>
      <c r="AB58" s="18">
        <v>3250.51</v>
      </c>
      <c r="AC58" s="18">
        <v>3230.73</v>
      </c>
      <c r="AD58" s="18">
        <v>3057.62</v>
      </c>
      <c r="AE58" s="18">
        <v>3098.32</v>
      </c>
      <c r="AF58" s="18">
        <v>3208.99</v>
      </c>
      <c r="AG58" s="18">
        <v>3110.86</v>
      </c>
      <c r="AH58" s="18">
        <v>3292.59</v>
      </c>
      <c r="AI58" s="18">
        <v>3068.13</v>
      </c>
      <c r="AJ58" s="18">
        <v>3122.75</v>
      </c>
      <c r="AK58" s="18">
        <v>3087.8</v>
      </c>
      <c r="AL58" s="18">
        <v>3143.72</v>
      </c>
      <c r="AM58" s="18">
        <v>3145.98</v>
      </c>
      <c r="AN58" s="18">
        <v>3226.53</v>
      </c>
      <c r="AO58" s="18">
        <v>3347.38</v>
      </c>
      <c r="AP58" s="18">
        <v>3046.81</v>
      </c>
      <c r="AQ58" s="18">
        <v>2920.78</v>
      </c>
      <c r="AR58" s="18">
        <v>2999.19</v>
      </c>
      <c r="AS58" s="18">
        <v>2837.79</v>
      </c>
      <c r="AT58" s="18">
        <v>3141.85</v>
      </c>
      <c r="AU58" s="18">
        <v>3157.53</v>
      </c>
      <c r="AV58" s="18">
        <v>3131.42</v>
      </c>
      <c r="AW58" s="18">
        <v>3135.86</v>
      </c>
      <c r="AX58" s="18">
        <v>3211.26</v>
      </c>
      <c r="AY58" s="18">
        <v>3309.09</v>
      </c>
      <c r="AZ58" s="18">
        <v>3256.56</v>
      </c>
      <c r="BA58" s="18">
        <v>3308.19</v>
      </c>
      <c r="BB58" s="18">
        <v>3171.18</v>
      </c>
      <c r="BC58" s="18">
        <v>3177.21</v>
      </c>
      <c r="BD58" s="18">
        <v>3197.3</v>
      </c>
      <c r="BE58" s="18">
        <v>3172.45</v>
      </c>
      <c r="BF58" s="18">
        <v>3281.66</v>
      </c>
      <c r="BG58" s="18">
        <v>3228.11</v>
      </c>
      <c r="BH58" s="18">
        <v>3179.18</v>
      </c>
      <c r="BI58" s="18">
        <v>3203.53</v>
      </c>
      <c r="BJ58" s="18">
        <v>3173.89</v>
      </c>
      <c r="BK58" s="18">
        <v>3216.83</v>
      </c>
      <c r="BL58" s="18">
        <v>3120.54</v>
      </c>
      <c r="BM58" s="18">
        <v>2942.54</v>
      </c>
      <c r="BN58" s="18">
        <v>3288.26</v>
      </c>
      <c r="BO58" s="18">
        <v>3138.63</v>
      </c>
      <c r="BP58" s="18">
        <v>3113.71</v>
      </c>
      <c r="BQ58" s="18">
        <v>3188.21</v>
      </c>
      <c r="BR58" s="18">
        <v>3201.58</v>
      </c>
      <c r="BS58" s="18">
        <v>3212.97</v>
      </c>
      <c r="BT58" s="18">
        <v>3268.28</v>
      </c>
      <c r="BU58" s="18">
        <v>3180.61</v>
      </c>
      <c r="BV58" s="18">
        <v>3164.56</v>
      </c>
      <c r="BW58" s="18">
        <v>3217.9</v>
      </c>
      <c r="BX58" s="18">
        <v>3140.62</v>
      </c>
      <c r="BY58" s="18">
        <v>3212.63</v>
      </c>
      <c r="BZ58" s="18">
        <v>3148.47</v>
      </c>
      <c r="CA58" s="18">
        <v>3133.8</v>
      </c>
      <c r="CB58" s="18">
        <v>3221.15</v>
      </c>
      <c r="CC58" s="18">
        <v>3295.83</v>
      </c>
      <c r="CD58" s="18">
        <v>3237.02</v>
      </c>
      <c r="CE58" s="18">
        <v>3245.23</v>
      </c>
      <c r="CF58" s="18">
        <v>3162.39</v>
      </c>
      <c r="CG58" s="18">
        <v>3169.33</v>
      </c>
      <c r="CH58" s="18">
        <v>3046.78</v>
      </c>
      <c r="CI58" s="18">
        <v>3052.7</v>
      </c>
      <c r="CJ58" s="18">
        <v>3135.27</v>
      </c>
      <c r="CK58" s="18">
        <v>3265.7</v>
      </c>
      <c r="CL58" s="18">
        <v>3137.2</v>
      </c>
      <c r="CM58" s="18">
        <v>3050.97</v>
      </c>
      <c r="CN58" s="18">
        <v>3201.99</v>
      </c>
      <c r="CO58" s="18">
        <v>3190.74</v>
      </c>
    </row>
    <row r="59" spans="1:93" ht="15" customHeight="1" x14ac:dyDescent="0.25">
      <c r="A59" s="17" t="s">
        <v>124</v>
      </c>
      <c r="B59" s="18">
        <v>11</v>
      </c>
      <c r="C59" s="18">
        <v>12</v>
      </c>
      <c r="D59" s="18">
        <v>13</v>
      </c>
      <c r="E59" s="18">
        <v>12</v>
      </c>
      <c r="F59" s="18">
        <v>14</v>
      </c>
      <c r="G59" s="18">
        <v>13</v>
      </c>
      <c r="H59" s="18">
        <v>13</v>
      </c>
      <c r="I59" s="18">
        <v>14</v>
      </c>
      <c r="J59" s="18">
        <v>13</v>
      </c>
      <c r="K59" s="18">
        <v>13</v>
      </c>
      <c r="L59" s="18">
        <v>13</v>
      </c>
      <c r="M59" s="18">
        <v>12</v>
      </c>
      <c r="N59" s="18">
        <v>14</v>
      </c>
      <c r="O59" s="18">
        <v>12</v>
      </c>
      <c r="P59" s="18">
        <v>14</v>
      </c>
      <c r="Q59" s="18">
        <v>12</v>
      </c>
      <c r="R59" s="18">
        <v>14</v>
      </c>
      <c r="S59" s="18">
        <v>13</v>
      </c>
      <c r="T59" s="18">
        <v>13</v>
      </c>
      <c r="U59" s="18">
        <v>13</v>
      </c>
      <c r="V59" s="18">
        <v>12</v>
      </c>
      <c r="W59" s="18">
        <v>14</v>
      </c>
      <c r="X59" s="18">
        <v>14</v>
      </c>
      <c r="Y59" s="18">
        <v>13</v>
      </c>
      <c r="Z59" s="18">
        <v>12</v>
      </c>
      <c r="AA59" s="18">
        <v>13</v>
      </c>
      <c r="AB59" s="18">
        <v>12</v>
      </c>
      <c r="AC59" s="18">
        <v>14</v>
      </c>
      <c r="AD59" s="18">
        <v>12</v>
      </c>
      <c r="AE59" s="18">
        <v>13</v>
      </c>
      <c r="AF59" s="18">
        <v>13</v>
      </c>
      <c r="AG59" s="18">
        <v>15</v>
      </c>
      <c r="AH59" s="18">
        <v>13</v>
      </c>
      <c r="AI59" s="18">
        <v>15</v>
      </c>
      <c r="AJ59" s="18">
        <v>13</v>
      </c>
      <c r="AK59" s="18">
        <v>13</v>
      </c>
      <c r="AL59" s="18">
        <v>11</v>
      </c>
      <c r="AM59" s="18">
        <v>20</v>
      </c>
      <c r="AN59" s="18">
        <v>11</v>
      </c>
      <c r="AO59" s="18">
        <v>13</v>
      </c>
      <c r="AP59" s="18">
        <v>13</v>
      </c>
      <c r="AQ59" s="18">
        <v>14</v>
      </c>
      <c r="AR59" s="18">
        <v>13</v>
      </c>
      <c r="AS59" s="18">
        <v>18</v>
      </c>
      <c r="AT59" s="18">
        <v>12</v>
      </c>
      <c r="AU59" s="18">
        <v>13</v>
      </c>
      <c r="AV59" s="18">
        <v>14</v>
      </c>
      <c r="AW59" s="18">
        <v>14</v>
      </c>
      <c r="AX59" s="18">
        <v>13</v>
      </c>
      <c r="AY59" s="18">
        <v>13</v>
      </c>
      <c r="AZ59" s="18">
        <v>13</v>
      </c>
      <c r="BA59" s="18">
        <v>12</v>
      </c>
      <c r="BB59" s="18">
        <v>12</v>
      </c>
      <c r="BC59" s="18">
        <v>13</v>
      </c>
      <c r="BD59" s="18">
        <v>14</v>
      </c>
      <c r="BE59" s="18">
        <v>14</v>
      </c>
      <c r="BF59" s="18">
        <v>14</v>
      </c>
      <c r="BG59" s="18">
        <v>12</v>
      </c>
      <c r="BH59" s="18">
        <v>13</v>
      </c>
      <c r="BI59" s="18">
        <v>12</v>
      </c>
      <c r="BJ59" s="18">
        <v>12</v>
      </c>
      <c r="BK59" s="18">
        <v>13</v>
      </c>
      <c r="BL59" s="18">
        <v>12</v>
      </c>
      <c r="BM59" s="18">
        <v>13</v>
      </c>
      <c r="BN59" s="18">
        <v>11</v>
      </c>
      <c r="BO59" s="18">
        <v>14</v>
      </c>
      <c r="BP59" s="18">
        <v>13</v>
      </c>
      <c r="BQ59" s="18">
        <v>13</v>
      </c>
      <c r="BR59" s="18">
        <v>12</v>
      </c>
      <c r="BS59" s="18">
        <v>12</v>
      </c>
      <c r="BT59" s="18">
        <v>13</v>
      </c>
      <c r="BU59" s="18">
        <v>12</v>
      </c>
      <c r="BV59" s="18">
        <v>11</v>
      </c>
      <c r="BW59" s="18">
        <v>12</v>
      </c>
      <c r="BX59" s="18">
        <v>13</v>
      </c>
      <c r="BY59" s="18">
        <v>13</v>
      </c>
      <c r="BZ59" s="18">
        <v>14</v>
      </c>
      <c r="CA59" s="18">
        <v>13</v>
      </c>
      <c r="CB59" s="18">
        <v>13</v>
      </c>
      <c r="CC59" s="18">
        <v>13</v>
      </c>
      <c r="CD59" s="18">
        <v>13</v>
      </c>
      <c r="CE59" s="18">
        <v>13</v>
      </c>
      <c r="CF59" s="18">
        <v>14</v>
      </c>
      <c r="CG59" s="18">
        <v>13</v>
      </c>
      <c r="CH59" s="18">
        <v>11</v>
      </c>
      <c r="CI59" s="18">
        <v>11</v>
      </c>
      <c r="CJ59" s="18">
        <v>14</v>
      </c>
      <c r="CK59" s="18">
        <v>13</v>
      </c>
      <c r="CL59" s="18">
        <v>12</v>
      </c>
      <c r="CM59" s="18">
        <v>13</v>
      </c>
      <c r="CN59" s="18">
        <v>12</v>
      </c>
      <c r="CO59" s="18">
        <v>13</v>
      </c>
    </row>
    <row r="60" spans="1:93" ht="15" customHeight="1" x14ac:dyDescent="0.25">
      <c r="A60" s="17" t="s">
        <v>123</v>
      </c>
      <c r="B60" s="18">
        <v>18</v>
      </c>
      <c r="C60" s="18">
        <v>19</v>
      </c>
      <c r="D60" s="18">
        <v>20</v>
      </c>
      <c r="E60" s="18">
        <v>19</v>
      </c>
      <c r="F60" s="18">
        <v>21</v>
      </c>
      <c r="G60" s="18">
        <v>20</v>
      </c>
      <c r="H60" s="18">
        <v>20</v>
      </c>
      <c r="I60" s="18">
        <v>21</v>
      </c>
      <c r="J60" s="18">
        <v>20</v>
      </c>
      <c r="K60" s="18">
        <v>20</v>
      </c>
      <c r="L60" s="18">
        <v>20</v>
      </c>
      <c r="M60" s="18">
        <v>19</v>
      </c>
      <c r="N60" s="18">
        <v>21</v>
      </c>
      <c r="O60" s="18">
        <v>19</v>
      </c>
      <c r="P60" s="18">
        <v>21</v>
      </c>
      <c r="Q60" s="18">
        <v>19</v>
      </c>
      <c r="R60" s="18">
        <v>21</v>
      </c>
      <c r="S60" s="18">
        <v>20</v>
      </c>
      <c r="T60" s="18">
        <v>20</v>
      </c>
      <c r="U60" s="18">
        <v>20</v>
      </c>
      <c r="V60" s="18">
        <v>19</v>
      </c>
      <c r="W60" s="18">
        <v>21</v>
      </c>
      <c r="X60" s="18">
        <v>21</v>
      </c>
      <c r="Y60" s="18">
        <v>20</v>
      </c>
      <c r="Z60" s="18">
        <v>19</v>
      </c>
      <c r="AA60" s="18">
        <v>20</v>
      </c>
      <c r="AB60" s="18">
        <v>19</v>
      </c>
      <c r="AC60" s="18">
        <v>21</v>
      </c>
      <c r="AD60" s="18">
        <v>19</v>
      </c>
      <c r="AE60" s="18">
        <v>20</v>
      </c>
      <c r="AF60" s="18">
        <v>20</v>
      </c>
      <c r="AG60" s="18">
        <v>22</v>
      </c>
      <c r="AH60" s="18">
        <v>20</v>
      </c>
      <c r="AI60" s="18">
        <v>22</v>
      </c>
      <c r="AJ60" s="18">
        <v>20</v>
      </c>
      <c r="AK60" s="18">
        <v>20</v>
      </c>
      <c r="AL60" s="18">
        <v>18</v>
      </c>
      <c r="AM60" s="18">
        <v>27</v>
      </c>
      <c r="AN60" s="18">
        <v>18</v>
      </c>
      <c r="AO60" s="18">
        <v>20</v>
      </c>
      <c r="AP60" s="18">
        <v>20</v>
      </c>
      <c r="AQ60" s="18">
        <v>21</v>
      </c>
      <c r="AR60" s="18">
        <v>20</v>
      </c>
      <c r="AS60" s="18">
        <v>25</v>
      </c>
      <c r="AT60" s="18">
        <v>19</v>
      </c>
      <c r="AU60" s="18">
        <v>20</v>
      </c>
      <c r="AV60" s="18">
        <v>21</v>
      </c>
      <c r="AW60" s="18">
        <v>21</v>
      </c>
      <c r="AX60" s="18">
        <v>20</v>
      </c>
      <c r="AY60" s="18">
        <v>20</v>
      </c>
      <c r="AZ60" s="18">
        <v>20</v>
      </c>
      <c r="BA60" s="18">
        <v>19</v>
      </c>
      <c r="BB60" s="18">
        <v>19</v>
      </c>
      <c r="BC60" s="18">
        <v>20</v>
      </c>
      <c r="BD60" s="18">
        <v>21</v>
      </c>
      <c r="BE60" s="18">
        <v>21</v>
      </c>
      <c r="BF60" s="18">
        <v>21</v>
      </c>
      <c r="BG60" s="18">
        <v>19</v>
      </c>
      <c r="BH60" s="18">
        <v>20</v>
      </c>
      <c r="BI60" s="18">
        <v>19</v>
      </c>
      <c r="BJ60" s="18">
        <v>19</v>
      </c>
      <c r="BK60" s="18">
        <v>20</v>
      </c>
      <c r="BL60" s="18">
        <v>19</v>
      </c>
      <c r="BM60" s="18">
        <v>20</v>
      </c>
      <c r="BN60" s="18">
        <v>18</v>
      </c>
      <c r="BO60" s="18">
        <v>21</v>
      </c>
      <c r="BP60" s="18">
        <v>20</v>
      </c>
      <c r="BQ60" s="18">
        <v>20</v>
      </c>
      <c r="BR60" s="18">
        <v>19</v>
      </c>
      <c r="BS60" s="18">
        <v>19</v>
      </c>
      <c r="BT60" s="18">
        <v>20</v>
      </c>
      <c r="BU60" s="18">
        <v>19</v>
      </c>
      <c r="BV60" s="18">
        <v>18</v>
      </c>
      <c r="BW60" s="18">
        <v>19</v>
      </c>
      <c r="BX60" s="18">
        <v>20</v>
      </c>
      <c r="BY60" s="18">
        <v>20</v>
      </c>
      <c r="BZ60" s="18">
        <v>21</v>
      </c>
      <c r="CA60" s="18">
        <v>20</v>
      </c>
      <c r="CB60" s="18">
        <v>20</v>
      </c>
      <c r="CC60" s="18">
        <v>20</v>
      </c>
      <c r="CD60" s="18">
        <v>20</v>
      </c>
      <c r="CE60" s="18">
        <v>20</v>
      </c>
      <c r="CF60" s="18">
        <v>21</v>
      </c>
      <c r="CG60" s="18">
        <v>20</v>
      </c>
      <c r="CH60" s="18">
        <v>18</v>
      </c>
      <c r="CI60" s="18">
        <v>18</v>
      </c>
      <c r="CJ60" s="18">
        <v>21</v>
      </c>
      <c r="CK60" s="18">
        <v>20</v>
      </c>
      <c r="CL60" s="18">
        <v>19</v>
      </c>
      <c r="CM60" s="18">
        <v>20</v>
      </c>
      <c r="CN60" s="18">
        <v>19</v>
      </c>
      <c r="CO60" s="18">
        <v>20</v>
      </c>
    </row>
    <row r="61" spans="1:93" ht="15" customHeight="1" x14ac:dyDescent="0.25">
      <c r="A61" s="17" t="s">
        <v>122</v>
      </c>
      <c r="B61" s="18">
        <v>8</v>
      </c>
      <c r="C61" s="18">
        <v>8</v>
      </c>
      <c r="D61" s="18">
        <v>8</v>
      </c>
      <c r="E61" s="18">
        <v>8</v>
      </c>
      <c r="F61" s="18">
        <v>8</v>
      </c>
      <c r="G61" s="18">
        <v>8</v>
      </c>
      <c r="H61" s="18">
        <v>8</v>
      </c>
      <c r="I61" s="18">
        <v>8</v>
      </c>
      <c r="J61" s="18">
        <v>8</v>
      </c>
      <c r="K61" s="18">
        <v>8</v>
      </c>
      <c r="L61" s="18">
        <v>8</v>
      </c>
      <c r="M61" s="18">
        <v>8</v>
      </c>
      <c r="N61" s="18">
        <v>8</v>
      </c>
      <c r="O61" s="18">
        <v>8</v>
      </c>
      <c r="P61" s="18">
        <v>8</v>
      </c>
      <c r="Q61" s="18">
        <v>8</v>
      </c>
      <c r="R61" s="18">
        <v>8</v>
      </c>
      <c r="S61" s="18">
        <v>8</v>
      </c>
      <c r="T61" s="18">
        <v>8</v>
      </c>
      <c r="U61" s="18">
        <v>8</v>
      </c>
      <c r="V61" s="18">
        <v>8</v>
      </c>
      <c r="W61" s="18">
        <v>8</v>
      </c>
      <c r="X61" s="18">
        <v>8</v>
      </c>
      <c r="Y61" s="18">
        <v>8</v>
      </c>
      <c r="Z61" s="18">
        <v>8</v>
      </c>
      <c r="AA61" s="18">
        <v>8</v>
      </c>
      <c r="AB61" s="18">
        <v>8</v>
      </c>
      <c r="AC61" s="18">
        <v>8</v>
      </c>
      <c r="AD61" s="18">
        <v>8</v>
      </c>
      <c r="AE61" s="18">
        <v>8</v>
      </c>
      <c r="AF61" s="18">
        <v>8</v>
      </c>
      <c r="AG61" s="18">
        <v>8</v>
      </c>
      <c r="AH61" s="18">
        <v>8</v>
      </c>
      <c r="AI61" s="18">
        <v>8</v>
      </c>
      <c r="AJ61" s="18">
        <v>8</v>
      </c>
      <c r="AK61" s="18">
        <v>8</v>
      </c>
      <c r="AL61" s="18">
        <v>8</v>
      </c>
      <c r="AM61" s="18">
        <v>8</v>
      </c>
      <c r="AN61" s="18">
        <v>8</v>
      </c>
      <c r="AO61" s="18">
        <v>8</v>
      </c>
      <c r="AP61" s="18">
        <v>8</v>
      </c>
      <c r="AQ61" s="18">
        <v>8</v>
      </c>
      <c r="AR61" s="18">
        <v>8</v>
      </c>
      <c r="AS61" s="18">
        <v>8</v>
      </c>
      <c r="AT61" s="18">
        <v>8</v>
      </c>
      <c r="AU61" s="18">
        <v>8</v>
      </c>
      <c r="AV61" s="18">
        <v>8</v>
      </c>
      <c r="AW61" s="18">
        <v>8</v>
      </c>
      <c r="AX61" s="18">
        <v>8</v>
      </c>
      <c r="AY61" s="18">
        <v>8</v>
      </c>
      <c r="AZ61" s="18">
        <v>8</v>
      </c>
      <c r="BA61" s="18">
        <v>8</v>
      </c>
      <c r="BB61" s="18">
        <v>8</v>
      </c>
      <c r="BC61" s="18">
        <v>8</v>
      </c>
      <c r="BD61" s="18">
        <v>8</v>
      </c>
      <c r="BE61" s="18">
        <v>8</v>
      </c>
      <c r="BF61" s="18">
        <v>8</v>
      </c>
      <c r="BG61" s="18">
        <v>8</v>
      </c>
      <c r="BH61" s="18">
        <v>8</v>
      </c>
      <c r="BI61" s="18">
        <v>8</v>
      </c>
      <c r="BJ61" s="18">
        <v>8</v>
      </c>
      <c r="BK61" s="18">
        <v>8</v>
      </c>
      <c r="BL61" s="18">
        <v>8</v>
      </c>
      <c r="BM61" s="18">
        <v>8</v>
      </c>
      <c r="BN61" s="18">
        <v>8</v>
      </c>
      <c r="BO61" s="18">
        <v>8</v>
      </c>
      <c r="BP61" s="18">
        <v>8</v>
      </c>
      <c r="BQ61" s="18">
        <v>8</v>
      </c>
      <c r="BR61" s="18">
        <v>8</v>
      </c>
      <c r="BS61" s="18">
        <v>8</v>
      </c>
      <c r="BT61" s="18">
        <v>8</v>
      </c>
      <c r="BU61" s="18">
        <v>8</v>
      </c>
      <c r="BV61" s="18">
        <v>8</v>
      </c>
      <c r="BW61" s="18">
        <v>8</v>
      </c>
      <c r="BX61" s="18">
        <v>8</v>
      </c>
      <c r="BY61" s="18">
        <v>8</v>
      </c>
      <c r="BZ61" s="18">
        <v>8</v>
      </c>
      <c r="CA61" s="18">
        <v>8</v>
      </c>
      <c r="CB61" s="18">
        <v>8</v>
      </c>
      <c r="CC61" s="18">
        <v>8</v>
      </c>
      <c r="CD61" s="18">
        <v>8</v>
      </c>
      <c r="CE61" s="18">
        <v>8</v>
      </c>
      <c r="CF61" s="18">
        <v>8</v>
      </c>
      <c r="CG61" s="18">
        <v>8</v>
      </c>
      <c r="CH61" s="18">
        <v>8</v>
      </c>
      <c r="CI61" s="18">
        <v>8</v>
      </c>
      <c r="CJ61" s="18">
        <v>8</v>
      </c>
      <c r="CK61" s="18">
        <v>8</v>
      </c>
      <c r="CL61" s="18">
        <v>8</v>
      </c>
      <c r="CM61" s="18">
        <v>8</v>
      </c>
      <c r="CN61" s="18">
        <v>8</v>
      </c>
      <c r="CO61" s="18">
        <v>8</v>
      </c>
    </row>
    <row r="62" spans="1:93" ht="15" customHeight="1" x14ac:dyDescent="0.25">
      <c r="A62" s="17" t="s">
        <v>121</v>
      </c>
      <c r="B62" s="18">
        <v>131</v>
      </c>
      <c r="C62" s="18">
        <v>120</v>
      </c>
      <c r="D62" s="18">
        <v>119</v>
      </c>
      <c r="E62" s="18">
        <v>116</v>
      </c>
      <c r="F62" s="18">
        <v>113</v>
      </c>
      <c r="G62" s="18">
        <v>119</v>
      </c>
      <c r="H62" s="18">
        <v>116</v>
      </c>
      <c r="I62" s="18">
        <v>117</v>
      </c>
      <c r="J62" s="18">
        <v>110</v>
      </c>
      <c r="K62" s="18">
        <v>122</v>
      </c>
      <c r="L62" s="18">
        <v>112</v>
      </c>
      <c r="M62" s="18">
        <v>123</v>
      </c>
      <c r="N62" s="18">
        <v>120</v>
      </c>
      <c r="O62" s="18">
        <v>125</v>
      </c>
      <c r="P62" s="18">
        <v>124</v>
      </c>
      <c r="Q62" s="18">
        <v>121</v>
      </c>
      <c r="R62" s="18">
        <v>116</v>
      </c>
      <c r="S62" s="18">
        <v>116</v>
      </c>
      <c r="T62" s="18">
        <v>119</v>
      </c>
      <c r="U62" s="18">
        <v>126</v>
      </c>
      <c r="V62" s="18">
        <v>115</v>
      </c>
      <c r="W62" s="18">
        <v>118</v>
      </c>
      <c r="X62" s="18">
        <v>117</v>
      </c>
      <c r="Y62" s="18">
        <v>116</v>
      </c>
      <c r="Z62" s="18">
        <v>119</v>
      </c>
      <c r="AA62" s="18">
        <v>130</v>
      </c>
      <c r="AB62" s="18">
        <v>124</v>
      </c>
      <c r="AC62" s="18">
        <v>129</v>
      </c>
      <c r="AD62" s="18">
        <v>134</v>
      </c>
      <c r="AE62" s="18">
        <v>119</v>
      </c>
      <c r="AF62" s="18">
        <v>121</v>
      </c>
      <c r="AG62" s="18">
        <v>125</v>
      </c>
      <c r="AH62" s="18">
        <v>113</v>
      </c>
      <c r="AI62" s="18">
        <v>119</v>
      </c>
      <c r="AJ62" s="18">
        <v>116</v>
      </c>
      <c r="AK62" s="18">
        <v>125</v>
      </c>
      <c r="AL62" s="18">
        <v>135</v>
      </c>
      <c r="AM62" s="18">
        <v>104</v>
      </c>
      <c r="AN62" s="18">
        <v>125</v>
      </c>
      <c r="AO62" s="18">
        <v>130</v>
      </c>
      <c r="AP62" s="18">
        <v>133</v>
      </c>
      <c r="AQ62" s="18">
        <v>141</v>
      </c>
      <c r="AR62" s="18">
        <v>135</v>
      </c>
      <c r="AS62" s="18">
        <v>95</v>
      </c>
      <c r="AT62" s="18">
        <v>121</v>
      </c>
      <c r="AU62" s="18">
        <v>111</v>
      </c>
      <c r="AV62" s="18">
        <v>118</v>
      </c>
      <c r="AW62" s="18">
        <v>121</v>
      </c>
      <c r="AX62" s="18">
        <v>122</v>
      </c>
      <c r="AY62" s="18">
        <v>133</v>
      </c>
      <c r="AZ62" s="18">
        <v>139</v>
      </c>
      <c r="BA62" s="18">
        <v>131</v>
      </c>
      <c r="BB62" s="18">
        <v>127</v>
      </c>
      <c r="BC62" s="18">
        <v>135</v>
      </c>
      <c r="BD62" s="18">
        <v>128</v>
      </c>
      <c r="BE62" s="18">
        <v>121</v>
      </c>
      <c r="BF62" s="18">
        <v>121</v>
      </c>
      <c r="BG62" s="18">
        <v>126</v>
      </c>
      <c r="BH62" s="18">
        <v>120</v>
      </c>
      <c r="BI62" s="18">
        <v>131</v>
      </c>
      <c r="BJ62" s="18">
        <v>131</v>
      </c>
      <c r="BK62" s="18">
        <v>141</v>
      </c>
      <c r="BL62" s="18">
        <v>135</v>
      </c>
      <c r="BM62" s="18">
        <v>124</v>
      </c>
      <c r="BN62" s="18">
        <v>130</v>
      </c>
      <c r="BO62" s="18">
        <v>129</v>
      </c>
      <c r="BP62" s="18">
        <v>130</v>
      </c>
      <c r="BQ62" s="18">
        <v>133</v>
      </c>
      <c r="BR62" s="18">
        <v>122</v>
      </c>
      <c r="BS62" s="18">
        <v>138</v>
      </c>
      <c r="BT62" s="18">
        <v>122</v>
      </c>
      <c r="BU62" s="18">
        <v>138</v>
      </c>
      <c r="BV62" s="18">
        <v>135</v>
      </c>
      <c r="BW62" s="18">
        <v>133</v>
      </c>
      <c r="BX62" s="18">
        <v>142</v>
      </c>
      <c r="BY62" s="18">
        <v>133</v>
      </c>
      <c r="BZ62" s="18">
        <v>122</v>
      </c>
      <c r="CA62" s="18">
        <v>135</v>
      </c>
      <c r="CB62" s="18">
        <v>144</v>
      </c>
      <c r="CC62" s="18">
        <v>131</v>
      </c>
      <c r="CD62" s="18">
        <v>125</v>
      </c>
      <c r="CE62" s="18">
        <v>120</v>
      </c>
      <c r="CF62" s="18">
        <v>137</v>
      </c>
      <c r="CG62" s="18">
        <v>140</v>
      </c>
      <c r="CH62" s="18">
        <v>143</v>
      </c>
      <c r="CI62" s="18">
        <v>142</v>
      </c>
      <c r="CJ62" s="18">
        <v>133</v>
      </c>
      <c r="CK62" s="18">
        <v>136</v>
      </c>
      <c r="CL62" s="18">
        <v>126</v>
      </c>
      <c r="CM62" s="18">
        <v>134</v>
      </c>
      <c r="CN62" s="18">
        <v>139</v>
      </c>
      <c r="CO62" s="18">
        <v>134</v>
      </c>
    </row>
    <row r="63" spans="1:93" ht="15" customHeight="1" x14ac:dyDescent="0.25">
      <c r="A63" s="17" t="s">
        <v>120</v>
      </c>
      <c r="B63" s="18">
        <v>4.4717400000000001E-3</v>
      </c>
      <c r="C63" s="18">
        <v>5.7299600000000001E-3</v>
      </c>
      <c r="D63" s="18">
        <v>7.0260299999999999E-3</v>
      </c>
      <c r="E63" s="18">
        <v>6.5779999999999996E-3</v>
      </c>
      <c r="F63" s="18">
        <v>7.5256799999999999E-3</v>
      </c>
      <c r="G63" s="18">
        <v>6.0714100000000002E-3</v>
      </c>
      <c r="H63" s="18">
        <v>5.3136900000000003E-3</v>
      </c>
      <c r="I63" s="18">
        <v>6.5008599999999998E-3</v>
      </c>
      <c r="J63" s="18">
        <v>5.8013500000000003E-3</v>
      </c>
      <c r="K63" s="18">
        <v>5.9727199999999999E-3</v>
      </c>
      <c r="L63" s="18">
        <v>5.2624799999999999E-3</v>
      </c>
      <c r="M63" s="18">
        <v>5.2368400000000004E-3</v>
      </c>
      <c r="N63" s="18">
        <v>6.9412099999999997E-3</v>
      </c>
      <c r="O63" s="18">
        <v>4.9024999999999997E-3</v>
      </c>
      <c r="P63" s="18">
        <v>5.1546200000000004E-3</v>
      </c>
      <c r="Q63" s="18">
        <v>5.5172800000000003E-3</v>
      </c>
      <c r="R63" s="18">
        <v>6.4849699999999996E-3</v>
      </c>
      <c r="S63" s="18">
        <v>6.9404799999999997E-3</v>
      </c>
      <c r="T63" s="18">
        <v>6.7353700000000001E-3</v>
      </c>
      <c r="U63" s="18">
        <v>4.28219E-3</v>
      </c>
      <c r="V63" s="18">
        <v>4.7141400000000003E-3</v>
      </c>
      <c r="W63" s="18">
        <v>4.9560999999999997E-3</v>
      </c>
      <c r="X63" s="18">
        <v>5.5755199999999996E-3</v>
      </c>
      <c r="Y63" s="18">
        <v>4.9833100000000003E-3</v>
      </c>
      <c r="Z63" s="18">
        <v>5.5478599999999999E-3</v>
      </c>
      <c r="AA63" s="18">
        <v>4.9396600000000002E-3</v>
      </c>
      <c r="AB63" s="18">
        <v>5.1656499999999999E-3</v>
      </c>
      <c r="AC63" s="18">
        <v>4.87822E-3</v>
      </c>
      <c r="AD63" s="18">
        <v>4.8276600000000001E-3</v>
      </c>
      <c r="AE63" s="18">
        <v>5.2897400000000002E-3</v>
      </c>
      <c r="AF63" s="18">
        <v>4.72165E-3</v>
      </c>
      <c r="AG63" s="18">
        <v>4.5029700000000002E-3</v>
      </c>
      <c r="AH63" s="18">
        <v>5.2151300000000001E-3</v>
      </c>
      <c r="AI63" s="18">
        <v>5.6978999999999997E-3</v>
      </c>
      <c r="AJ63" s="18">
        <v>6.0909500000000004E-3</v>
      </c>
      <c r="AK63" s="18">
        <v>6.1046E-3</v>
      </c>
      <c r="AL63" s="18">
        <v>4.0410999999999997E-3</v>
      </c>
      <c r="AM63" s="18">
        <v>5.5704099999999996E-3</v>
      </c>
      <c r="AN63" s="18">
        <v>4.8547699999999996E-3</v>
      </c>
      <c r="AO63" s="18">
        <v>5.0355699999999996E-3</v>
      </c>
      <c r="AP63" s="18">
        <v>4.4989000000000001E-3</v>
      </c>
      <c r="AQ63" s="18">
        <v>4.4866100000000003E-3</v>
      </c>
      <c r="AR63" s="18">
        <v>4.9270099999999999E-3</v>
      </c>
      <c r="AS63" s="18">
        <v>6.21383E-3</v>
      </c>
      <c r="AT63" s="18">
        <v>5.0799E-3</v>
      </c>
      <c r="AU63" s="18">
        <v>5.3080799999999997E-3</v>
      </c>
      <c r="AV63" s="18">
        <v>5.8351899999999996E-3</v>
      </c>
      <c r="AW63" s="18">
        <v>6.7404500000000003E-3</v>
      </c>
      <c r="AX63" s="18">
        <v>5.2426399999999998E-3</v>
      </c>
      <c r="AY63" s="18">
        <v>3.9153E-3</v>
      </c>
      <c r="AZ63" s="18">
        <v>4.2031799999999999E-3</v>
      </c>
      <c r="BA63" s="18">
        <v>4.86945E-3</v>
      </c>
      <c r="BB63" s="18">
        <v>5.13249E-3</v>
      </c>
      <c r="BC63" s="18">
        <v>4.6348700000000001E-3</v>
      </c>
      <c r="BD63" s="18">
        <v>4.6501700000000003E-3</v>
      </c>
      <c r="BE63" s="18">
        <v>5.7391600000000001E-3</v>
      </c>
      <c r="BF63" s="18">
        <v>5.0137200000000002E-3</v>
      </c>
      <c r="BG63" s="18">
        <v>4.9716200000000004E-3</v>
      </c>
      <c r="BH63" s="18">
        <v>5.2782899999999997E-3</v>
      </c>
      <c r="BI63" s="18">
        <v>4.6329300000000004E-3</v>
      </c>
      <c r="BJ63" s="18">
        <v>4.4903699999999996E-3</v>
      </c>
      <c r="BK63" s="18">
        <v>4.1040599999999997E-3</v>
      </c>
      <c r="BL63" s="18">
        <v>4.1453200000000001E-3</v>
      </c>
      <c r="BM63" s="18">
        <v>4.4571799999999998E-3</v>
      </c>
      <c r="BN63" s="18">
        <v>4.1578700000000001E-3</v>
      </c>
      <c r="BO63" s="18">
        <v>4.9395899999999998E-3</v>
      </c>
      <c r="BP63" s="18">
        <v>4.2943299999999998E-3</v>
      </c>
      <c r="BQ63" s="18">
        <v>4.0589199999999997E-3</v>
      </c>
      <c r="BR63" s="18">
        <v>4.7938E-3</v>
      </c>
      <c r="BS63" s="18">
        <v>4.2368800000000002E-3</v>
      </c>
      <c r="BT63" s="18">
        <v>5.3636400000000002E-3</v>
      </c>
      <c r="BU63" s="18">
        <v>4.2493799999999997E-3</v>
      </c>
      <c r="BV63" s="18">
        <v>4.0012499999999996E-3</v>
      </c>
      <c r="BW63" s="18">
        <v>4.0984100000000002E-3</v>
      </c>
      <c r="BX63" s="18">
        <v>3.4174600000000002E-3</v>
      </c>
      <c r="BY63" s="18">
        <v>4.7429500000000001E-3</v>
      </c>
      <c r="BZ63" s="18">
        <v>5.5649499999999999E-3</v>
      </c>
      <c r="CA63" s="18">
        <v>4.0193800000000003E-3</v>
      </c>
      <c r="CB63" s="18">
        <v>4.0910800000000004E-3</v>
      </c>
      <c r="CC63" s="18">
        <v>4.3670000000000002E-3</v>
      </c>
      <c r="CD63" s="18">
        <v>4.8350600000000004E-3</v>
      </c>
      <c r="CE63" s="18">
        <v>5.3593399999999998E-3</v>
      </c>
      <c r="CF63" s="18">
        <v>4.1481199999999999E-3</v>
      </c>
      <c r="CG63" s="18">
        <v>3.6687400000000002E-3</v>
      </c>
      <c r="CH63" s="18">
        <v>3.7262300000000001E-3</v>
      </c>
      <c r="CI63" s="18">
        <v>3.6361000000000002E-3</v>
      </c>
      <c r="CJ63" s="18">
        <v>4.0001899999999998E-3</v>
      </c>
      <c r="CK63" s="18">
        <v>3.8836999999999999E-3</v>
      </c>
      <c r="CL63" s="18">
        <v>5.1929000000000003E-3</v>
      </c>
      <c r="CM63" s="18">
        <v>4.5363900000000004E-3</v>
      </c>
      <c r="CN63" s="18">
        <v>3.9764700000000002E-3</v>
      </c>
      <c r="CO63" s="18">
        <v>3.7511200000000001E-3</v>
      </c>
    </row>
    <row r="64" spans="1:93" ht="15" customHeight="1" x14ac:dyDescent="0.25">
      <c r="A64" s="17" t="s">
        <v>119</v>
      </c>
      <c r="B64" s="18">
        <v>1.13543E-3</v>
      </c>
      <c r="C64" s="18">
        <v>1.1773899999999999E-3</v>
      </c>
      <c r="D64" s="18">
        <v>1.2995400000000001E-3</v>
      </c>
      <c r="E64" s="18">
        <v>1.17563E-3</v>
      </c>
      <c r="F64" s="18">
        <v>1.4211199999999999E-3</v>
      </c>
      <c r="G64" s="18">
        <v>1.11809E-3</v>
      </c>
      <c r="H64" s="18">
        <v>1.2726199999999999E-3</v>
      </c>
      <c r="I64" s="18">
        <v>1.13553E-3</v>
      </c>
      <c r="J64" s="18">
        <v>1.13364E-3</v>
      </c>
      <c r="K64" s="18">
        <v>1.2066500000000001E-3</v>
      </c>
      <c r="L64" s="18">
        <v>1.0969899999999999E-3</v>
      </c>
      <c r="M64" s="18">
        <v>1.1605999999999999E-3</v>
      </c>
      <c r="N64" s="18">
        <v>1.0698699999999999E-3</v>
      </c>
      <c r="O64" s="18">
        <v>1.09734E-3</v>
      </c>
      <c r="P64" s="18">
        <v>1.15982E-3</v>
      </c>
      <c r="Q64" s="18">
        <v>1.1485499999999999E-3</v>
      </c>
      <c r="R64" s="18">
        <v>1.11268E-3</v>
      </c>
      <c r="S64" s="18">
        <v>9.6979599999999998E-4</v>
      </c>
      <c r="T64" s="18">
        <v>1.31255E-3</v>
      </c>
      <c r="U64" s="18">
        <v>1.21539E-3</v>
      </c>
      <c r="V64" s="18">
        <v>1.2402699999999999E-3</v>
      </c>
      <c r="W64" s="18">
        <v>1.2978899999999999E-3</v>
      </c>
      <c r="X64" s="18">
        <v>1.35552E-3</v>
      </c>
      <c r="Y64" s="18">
        <v>1.2400200000000001E-3</v>
      </c>
      <c r="Z64" s="18">
        <v>9.7310099999999998E-4</v>
      </c>
      <c r="AA64" s="18">
        <v>1.0954000000000001E-3</v>
      </c>
      <c r="AB64" s="18">
        <v>1.06244E-3</v>
      </c>
      <c r="AC64" s="18">
        <v>1.23029E-3</v>
      </c>
      <c r="AD64" s="18">
        <v>1.1915999999999999E-3</v>
      </c>
      <c r="AE64" s="18">
        <v>1.1133600000000001E-3</v>
      </c>
      <c r="AF64" s="18">
        <v>1.2657E-3</v>
      </c>
      <c r="AG64" s="18">
        <v>1.2461200000000001E-3</v>
      </c>
      <c r="AH64" s="18">
        <v>1.12466E-3</v>
      </c>
      <c r="AI64" s="18">
        <v>1.15475E-3</v>
      </c>
      <c r="AJ64" s="18">
        <v>1.0525000000000001E-3</v>
      </c>
      <c r="AK64" s="18">
        <v>1.29166E-3</v>
      </c>
      <c r="AL64" s="18">
        <v>1.15748E-3</v>
      </c>
      <c r="AM64" s="18">
        <v>1.1675500000000001E-3</v>
      </c>
      <c r="AN64" s="18">
        <v>1.0164799999999999E-3</v>
      </c>
      <c r="AO64" s="18">
        <v>1.0682000000000001E-3</v>
      </c>
      <c r="AP64" s="18">
        <v>1.0114099999999999E-3</v>
      </c>
      <c r="AQ64" s="18">
        <v>1.23967E-3</v>
      </c>
      <c r="AR64" s="18">
        <v>1.3728799999999999E-3</v>
      </c>
      <c r="AS64" s="18">
        <v>9.0247899999999998E-4</v>
      </c>
      <c r="AT64" s="18">
        <v>1.2818899999999999E-3</v>
      </c>
      <c r="AU64" s="18">
        <v>1.1822099999999999E-3</v>
      </c>
      <c r="AV64" s="18">
        <v>1.0850499999999999E-3</v>
      </c>
      <c r="AW64" s="18">
        <v>1.27849E-3</v>
      </c>
      <c r="AX64" s="18">
        <v>1.0204700000000001E-3</v>
      </c>
      <c r="AY64" s="18">
        <v>1.0362500000000001E-3</v>
      </c>
      <c r="AZ64" s="18">
        <v>1.1638799999999999E-3</v>
      </c>
      <c r="BA64" s="18">
        <v>1.1591100000000001E-3</v>
      </c>
      <c r="BB64" s="18">
        <v>1.1167E-3</v>
      </c>
      <c r="BC64" s="18">
        <v>1.2014199999999999E-3</v>
      </c>
      <c r="BD64" s="18">
        <v>1.1844399999999999E-3</v>
      </c>
      <c r="BE64" s="18">
        <v>1.15671E-3</v>
      </c>
      <c r="BF64" s="18">
        <v>1.24512E-3</v>
      </c>
      <c r="BG64" s="18">
        <v>1.2749700000000001E-3</v>
      </c>
      <c r="BH64" s="18">
        <v>1.1959E-3</v>
      </c>
      <c r="BI64" s="18">
        <v>1.3584700000000001E-3</v>
      </c>
      <c r="BJ64" s="18">
        <v>1.0043700000000001E-3</v>
      </c>
      <c r="BK64" s="18">
        <v>9.8024000000000006E-4</v>
      </c>
      <c r="BL64" s="18">
        <v>1.24187E-3</v>
      </c>
      <c r="BM64" s="18">
        <v>1.2948300000000001E-3</v>
      </c>
      <c r="BN64" s="18">
        <v>1.13221E-3</v>
      </c>
      <c r="BO64" s="18">
        <v>1.2543299999999999E-3</v>
      </c>
      <c r="BP64" s="18">
        <v>1.2305199999999999E-3</v>
      </c>
      <c r="BQ64" s="18">
        <v>1.2062799999999999E-3</v>
      </c>
      <c r="BR64" s="18">
        <v>1.22152E-3</v>
      </c>
      <c r="BS64" s="18">
        <v>1.27771E-3</v>
      </c>
      <c r="BT64" s="18">
        <v>1.24731E-3</v>
      </c>
      <c r="BU64" s="18">
        <v>1.2425699999999999E-3</v>
      </c>
      <c r="BV64" s="18">
        <v>8.80783E-4</v>
      </c>
      <c r="BW64" s="18">
        <v>1.1566300000000001E-3</v>
      </c>
      <c r="BX64" s="18">
        <v>8.2166699999999999E-4</v>
      </c>
      <c r="BY64" s="18">
        <v>1.21009E-3</v>
      </c>
      <c r="BZ64" s="18">
        <v>1.04718E-3</v>
      </c>
      <c r="CA64" s="18">
        <v>1.0503299999999999E-3</v>
      </c>
      <c r="CB64" s="18">
        <v>1.2999400000000001E-3</v>
      </c>
      <c r="CC64" s="18">
        <v>1.27856E-3</v>
      </c>
      <c r="CD64" s="18">
        <v>1.1680600000000001E-3</v>
      </c>
      <c r="CE64" s="18">
        <v>1.1420600000000001E-3</v>
      </c>
      <c r="CF64" s="18">
        <v>1.26435E-3</v>
      </c>
      <c r="CG64" s="18">
        <v>1.1497E-3</v>
      </c>
      <c r="CH64" s="18">
        <v>1.19399E-3</v>
      </c>
      <c r="CI64" s="18">
        <v>1.09662E-3</v>
      </c>
      <c r="CJ64" s="18">
        <v>1.0936100000000001E-3</v>
      </c>
      <c r="CK64" s="18">
        <v>1.0006800000000001E-3</v>
      </c>
      <c r="CL64" s="18">
        <v>1.26139E-3</v>
      </c>
      <c r="CM64" s="18">
        <v>1.2716299999999999E-3</v>
      </c>
      <c r="CN64" s="18">
        <v>1.2225599999999999E-3</v>
      </c>
      <c r="CO64" s="18">
        <v>1.1859699999999999E-3</v>
      </c>
    </row>
    <row r="65" spans="1:93" ht="15" customHeight="1" x14ac:dyDescent="0.25">
      <c r="A65" s="17" t="s">
        <v>118</v>
      </c>
      <c r="B65" s="18">
        <v>0.85592699999999999</v>
      </c>
      <c r="C65" s="18">
        <v>0.82405200000000001</v>
      </c>
      <c r="D65" s="18">
        <v>0.88177300000000003</v>
      </c>
      <c r="E65" s="18">
        <v>0.859653</v>
      </c>
      <c r="F65" s="18">
        <v>0.91897899999999999</v>
      </c>
      <c r="G65" s="18">
        <v>0.86047300000000004</v>
      </c>
      <c r="H65" s="18">
        <v>0.70896300000000001</v>
      </c>
      <c r="I65" s="18">
        <v>0.77422299999999999</v>
      </c>
      <c r="J65" s="18">
        <v>0.67003800000000002</v>
      </c>
      <c r="K65" s="18">
        <v>0.82392600000000005</v>
      </c>
      <c r="L65" s="18">
        <v>0.66388100000000005</v>
      </c>
      <c r="M65" s="18">
        <v>0.76365799999999995</v>
      </c>
      <c r="N65" s="18">
        <v>0.89132400000000001</v>
      </c>
      <c r="O65" s="18">
        <v>0.91037900000000005</v>
      </c>
      <c r="P65" s="18">
        <v>0.92261700000000002</v>
      </c>
      <c r="Q65" s="18">
        <v>0.87658999999999998</v>
      </c>
      <c r="R65" s="18">
        <v>0.85888399999999998</v>
      </c>
      <c r="S65" s="18">
        <v>0.87876100000000001</v>
      </c>
      <c r="T65" s="18">
        <v>0.70169199999999998</v>
      </c>
      <c r="U65" s="18">
        <v>0.71814999999999996</v>
      </c>
      <c r="V65" s="18">
        <v>0.61643899999999996</v>
      </c>
      <c r="W65" s="18">
        <v>0.67947100000000005</v>
      </c>
      <c r="X65" s="18">
        <v>0.66794799999999999</v>
      </c>
      <c r="Y65" s="18">
        <v>0.71332700000000004</v>
      </c>
      <c r="Z65" s="18">
        <v>0.893536</v>
      </c>
      <c r="AA65" s="18">
        <v>0.84415300000000004</v>
      </c>
      <c r="AB65" s="18">
        <v>0.90027000000000001</v>
      </c>
      <c r="AC65" s="18">
        <v>0.902119</v>
      </c>
      <c r="AD65" s="18">
        <v>0.92055299999999995</v>
      </c>
      <c r="AE65" s="18">
        <v>0.82541100000000001</v>
      </c>
      <c r="AF65" s="18">
        <v>0.73864200000000002</v>
      </c>
      <c r="AG65" s="18">
        <v>0.74043599999999998</v>
      </c>
      <c r="AH65" s="18">
        <v>0.736039</v>
      </c>
      <c r="AI65" s="18">
        <v>0.727908</v>
      </c>
      <c r="AJ65" s="18">
        <v>0.78898500000000005</v>
      </c>
      <c r="AK65" s="18">
        <v>0.93751600000000002</v>
      </c>
      <c r="AL65" s="18">
        <v>0.955009</v>
      </c>
      <c r="AM65" s="18">
        <v>0.58260800000000001</v>
      </c>
      <c r="AN65" s="18">
        <v>0.95055699999999999</v>
      </c>
      <c r="AO65" s="18">
        <v>0.91880799999999996</v>
      </c>
      <c r="AP65" s="18">
        <v>0.98015099999999999</v>
      </c>
      <c r="AQ65" s="18">
        <v>0.81127800000000005</v>
      </c>
      <c r="AR65" s="18">
        <v>0.76271100000000003</v>
      </c>
      <c r="AS65" s="18">
        <v>0.38248100000000002</v>
      </c>
      <c r="AT65" s="18">
        <v>0.73798600000000003</v>
      </c>
      <c r="AU65" s="18">
        <v>0.62393900000000002</v>
      </c>
      <c r="AV65" s="18">
        <v>0.89116899999999999</v>
      </c>
      <c r="AW65" s="18">
        <v>1.0238</v>
      </c>
      <c r="AX65" s="18">
        <v>0.92209099999999999</v>
      </c>
      <c r="AY65" s="18">
        <v>0.94617099999999998</v>
      </c>
      <c r="AZ65" s="18">
        <v>0.83773799999999998</v>
      </c>
      <c r="BA65" s="18">
        <v>0.98500699999999997</v>
      </c>
      <c r="BB65" s="18">
        <v>0.95388899999999999</v>
      </c>
      <c r="BC65" s="18">
        <v>1.01871</v>
      </c>
      <c r="BD65" s="18">
        <v>0.84775599999999995</v>
      </c>
      <c r="BE65" s="18">
        <v>0.81972900000000004</v>
      </c>
      <c r="BF65" s="18">
        <v>0.73784300000000003</v>
      </c>
      <c r="BG65" s="18">
        <v>0.78284900000000002</v>
      </c>
      <c r="BH65" s="18">
        <v>0.79464000000000001</v>
      </c>
      <c r="BI65" s="18">
        <v>0.85389099999999996</v>
      </c>
      <c r="BJ65" s="18">
        <v>0.98075299999999999</v>
      </c>
      <c r="BK65" s="18">
        <v>0.86651500000000004</v>
      </c>
      <c r="BL65" s="18">
        <v>0.924377</v>
      </c>
      <c r="BM65" s="18">
        <v>0.69156499999999999</v>
      </c>
      <c r="BN65" s="18">
        <v>0.90683100000000005</v>
      </c>
      <c r="BO65" s="18">
        <v>0.80949899999999997</v>
      </c>
      <c r="BP65" s="18">
        <v>0.852302</v>
      </c>
      <c r="BQ65" s="18">
        <v>0.87312500000000004</v>
      </c>
      <c r="BR65" s="18">
        <v>0.767374</v>
      </c>
      <c r="BS65" s="18">
        <v>0.81781099999999995</v>
      </c>
      <c r="BT65" s="18">
        <v>0.75415600000000005</v>
      </c>
      <c r="BU65" s="18">
        <v>0.83674899999999997</v>
      </c>
      <c r="BV65" s="18">
        <v>1.0106900000000001</v>
      </c>
      <c r="BW65" s="18">
        <v>0.92508999999999997</v>
      </c>
      <c r="BX65" s="18">
        <v>0.85543000000000002</v>
      </c>
      <c r="BY65" s="18">
        <v>0.96726100000000004</v>
      </c>
      <c r="BZ65" s="18">
        <v>0.93564999999999998</v>
      </c>
      <c r="CA65" s="18">
        <v>0.93679400000000002</v>
      </c>
      <c r="CB65" s="18">
        <v>0.92676199999999997</v>
      </c>
      <c r="CC65" s="18">
        <v>0.87132200000000004</v>
      </c>
      <c r="CD65" s="18">
        <v>0.80496900000000005</v>
      </c>
      <c r="CE65" s="18">
        <v>0.78083800000000003</v>
      </c>
      <c r="CF65" s="18">
        <v>0.84295900000000001</v>
      </c>
      <c r="CG65" s="18">
        <v>0.87376600000000004</v>
      </c>
      <c r="CH65" s="18">
        <v>0.92054400000000003</v>
      </c>
      <c r="CI65" s="18">
        <v>0.91389100000000001</v>
      </c>
      <c r="CJ65" s="18">
        <v>0.94212099999999999</v>
      </c>
      <c r="CK65" s="18">
        <v>0.95881000000000005</v>
      </c>
      <c r="CL65" s="18">
        <v>0.77723100000000001</v>
      </c>
      <c r="CM65" s="18">
        <v>0.86969300000000005</v>
      </c>
      <c r="CN65" s="18">
        <v>0.91921799999999998</v>
      </c>
      <c r="CO65" s="18">
        <v>0.87214899999999995</v>
      </c>
    </row>
    <row r="66" spans="1:93" ht="15" customHeight="1" x14ac:dyDescent="0.25">
      <c r="A66" s="17" t="s">
        <v>117</v>
      </c>
      <c r="B66" s="18">
        <v>9.49324E-3</v>
      </c>
      <c r="C66" s="18">
        <v>1.2415900000000001E-2</v>
      </c>
      <c r="D66" s="18">
        <v>1.97529E-2</v>
      </c>
      <c r="E66" s="18">
        <v>1.5373599999999999E-2</v>
      </c>
      <c r="F66" s="18">
        <v>2.5592400000000001E-2</v>
      </c>
      <c r="G66" s="18">
        <v>1.2516599999999999E-2</v>
      </c>
      <c r="H66" s="18">
        <v>1.35105E-2</v>
      </c>
      <c r="I66" s="18">
        <v>1.7191700000000001E-2</v>
      </c>
      <c r="J66" s="18">
        <v>1.4697200000000001E-2</v>
      </c>
      <c r="K66" s="18">
        <v>1.9017200000000001E-2</v>
      </c>
      <c r="L66" s="18">
        <v>1.41122E-2</v>
      </c>
      <c r="M66" s="18">
        <v>1.33641E-2</v>
      </c>
      <c r="N66" s="18">
        <v>1.30864E-2</v>
      </c>
      <c r="O66" s="18">
        <v>1.1351399999999999E-2</v>
      </c>
      <c r="P66" s="18">
        <v>1.50343E-2</v>
      </c>
      <c r="Q66" s="18">
        <v>1.3250100000000001E-2</v>
      </c>
      <c r="R66" s="18">
        <v>1.69534E-2</v>
      </c>
      <c r="S66" s="18">
        <v>1.32357E-2</v>
      </c>
      <c r="T66" s="18">
        <v>1.6299000000000001E-2</v>
      </c>
      <c r="U66" s="18">
        <v>1.1454000000000001E-2</v>
      </c>
      <c r="V66" s="18">
        <v>1.2425E-2</v>
      </c>
      <c r="W66" s="18">
        <v>1.29388E-2</v>
      </c>
      <c r="X66" s="18">
        <v>1.43637E-2</v>
      </c>
      <c r="Y66" s="18">
        <v>1.55817E-2</v>
      </c>
      <c r="Z66" s="18">
        <v>1.3451599999999999E-2</v>
      </c>
      <c r="AA66" s="18">
        <v>9.2564499999999994E-3</v>
      </c>
      <c r="AB66" s="18">
        <v>1.2504100000000001E-2</v>
      </c>
      <c r="AC66" s="18">
        <v>1.08927E-2</v>
      </c>
      <c r="AD66" s="18">
        <v>1.00502E-2</v>
      </c>
      <c r="AE66" s="18">
        <v>1.16174E-2</v>
      </c>
      <c r="AF66" s="18">
        <v>1.37552E-2</v>
      </c>
      <c r="AG66" s="18">
        <v>1.14377E-2</v>
      </c>
      <c r="AH66" s="18">
        <v>1.5928899999999999E-2</v>
      </c>
      <c r="AI66" s="18">
        <v>1.4071200000000001E-2</v>
      </c>
      <c r="AJ66" s="18">
        <v>1.68892E-2</v>
      </c>
      <c r="AK66" s="18">
        <v>2.3605999999999999E-2</v>
      </c>
      <c r="AL66" s="18">
        <v>1.24952E-2</v>
      </c>
      <c r="AM66" s="18">
        <v>9.5113300000000001E-3</v>
      </c>
      <c r="AN66" s="18">
        <v>1.18297E-2</v>
      </c>
      <c r="AO66" s="18">
        <v>1.1852E-2</v>
      </c>
      <c r="AP66" s="18">
        <v>1.04759E-2</v>
      </c>
      <c r="AQ66" s="18">
        <v>8.8492899999999992E-3</v>
      </c>
      <c r="AR66" s="18">
        <v>1.0650700000000001E-2</v>
      </c>
      <c r="AS66" s="18">
        <v>8.9915599999999991E-3</v>
      </c>
      <c r="AT66" s="18">
        <v>1.4054499999999999E-2</v>
      </c>
      <c r="AU66" s="18">
        <v>1.6133499999999999E-2</v>
      </c>
      <c r="AV66" s="18">
        <v>1.507E-2</v>
      </c>
      <c r="AW66" s="18">
        <v>2.5453300000000002E-2</v>
      </c>
      <c r="AX66" s="18">
        <v>1.1279000000000001E-2</v>
      </c>
      <c r="AY66" s="18">
        <v>1.00283E-2</v>
      </c>
      <c r="AZ66" s="18">
        <v>8.3003799999999996E-3</v>
      </c>
      <c r="BA66" s="18">
        <v>1.2992999999999999E-2</v>
      </c>
      <c r="BB66" s="18">
        <v>1.43091E-2</v>
      </c>
      <c r="BC66" s="18">
        <v>1.1410500000000001E-2</v>
      </c>
      <c r="BD66" s="18">
        <v>1.09373E-2</v>
      </c>
      <c r="BE66" s="18">
        <v>1.3037200000000001E-2</v>
      </c>
      <c r="BF66" s="18">
        <v>1.51269E-2</v>
      </c>
      <c r="BG66" s="18">
        <v>1.2754400000000001E-2</v>
      </c>
      <c r="BH66" s="18">
        <v>1.7533300000000002E-2</v>
      </c>
      <c r="BI66" s="18">
        <v>1.4271300000000001E-2</v>
      </c>
      <c r="BJ66" s="18">
        <v>1.0429000000000001E-2</v>
      </c>
      <c r="BK66" s="18">
        <v>8.0359699999999999E-3</v>
      </c>
      <c r="BL66" s="18">
        <v>9.7297800000000004E-3</v>
      </c>
      <c r="BM66" s="18">
        <v>8.3511100000000001E-3</v>
      </c>
      <c r="BN66" s="18">
        <v>9.8070999999999992E-3</v>
      </c>
      <c r="BO66" s="18">
        <v>1.0930199999999999E-2</v>
      </c>
      <c r="BP66" s="18">
        <v>1.1315E-2</v>
      </c>
      <c r="BQ66" s="18">
        <v>1.00441E-2</v>
      </c>
      <c r="BR66" s="18">
        <v>1.3842699999999999E-2</v>
      </c>
      <c r="BS66" s="18">
        <v>9.8934599999999998E-3</v>
      </c>
      <c r="BT66" s="18">
        <v>1.7446199999999999E-2</v>
      </c>
      <c r="BU66" s="18">
        <v>1.0542899999999999E-2</v>
      </c>
      <c r="BV66" s="18">
        <v>1.10828E-2</v>
      </c>
      <c r="BW66" s="18">
        <v>9.0256299999999998E-3</v>
      </c>
      <c r="BX66" s="18">
        <v>8.2170300000000002E-3</v>
      </c>
      <c r="BY66" s="18">
        <v>1.29379E-2</v>
      </c>
      <c r="BZ66" s="18">
        <v>1.36492E-2</v>
      </c>
      <c r="CA66" s="18">
        <v>8.8444600000000002E-3</v>
      </c>
      <c r="CB66" s="18">
        <v>8.9435699999999996E-3</v>
      </c>
      <c r="CC66" s="18">
        <v>1.24586E-2</v>
      </c>
      <c r="CD66" s="18">
        <v>1.35143E-2</v>
      </c>
      <c r="CE66" s="18">
        <v>1.4342799999999999E-2</v>
      </c>
      <c r="CF66" s="18">
        <v>9.8562200000000006E-3</v>
      </c>
      <c r="CG66" s="18">
        <v>8.9608399999999994E-3</v>
      </c>
      <c r="CH66" s="18">
        <v>7.9013199999999999E-3</v>
      </c>
      <c r="CI66" s="18">
        <v>8.1181399999999994E-3</v>
      </c>
      <c r="CJ66" s="18">
        <v>9.0004899999999999E-3</v>
      </c>
      <c r="CK66" s="18">
        <v>9.36734E-3</v>
      </c>
      <c r="CL66" s="18">
        <v>1.3029900000000001E-2</v>
      </c>
      <c r="CM66" s="18">
        <v>1.1011999999999999E-2</v>
      </c>
      <c r="CN66" s="18">
        <v>9.4467000000000006E-3</v>
      </c>
      <c r="CO66" s="18">
        <v>9.5335000000000003E-3</v>
      </c>
    </row>
    <row r="67" spans="1:93" ht="15" customHeight="1" x14ac:dyDescent="0.25">
      <c r="A67" s="17" t="s">
        <v>116</v>
      </c>
      <c r="B67" s="18">
        <v>27.844200000000001</v>
      </c>
      <c r="C67" s="18">
        <v>27.487100000000002</v>
      </c>
      <c r="D67" s="18">
        <v>27.541599999999999</v>
      </c>
      <c r="E67" s="18">
        <v>27.368400000000001</v>
      </c>
      <c r="F67" s="18">
        <v>28.084599999999998</v>
      </c>
      <c r="G67" s="18">
        <v>29.5092</v>
      </c>
      <c r="H67" s="18">
        <v>22.5107</v>
      </c>
      <c r="I67" s="18">
        <v>22.816500000000001</v>
      </c>
      <c r="J67" s="18">
        <v>22.192</v>
      </c>
      <c r="K67" s="18">
        <v>21.249500000000001</v>
      </c>
      <c r="L67" s="18">
        <v>21.167400000000001</v>
      </c>
      <c r="M67" s="18">
        <v>22.841100000000001</v>
      </c>
      <c r="N67" s="18">
        <v>31.7684</v>
      </c>
      <c r="O67" s="18">
        <v>27.583200000000001</v>
      </c>
      <c r="P67" s="18">
        <v>26.378499999999999</v>
      </c>
      <c r="Q67" s="18">
        <v>26.6143</v>
      </c>
      <c r="R67" s="18">
        <v>27.8279</v>
      </c>
      <c r="S67" s="18">
        <v>30.845700000000001</v>
      </c>
      <c r="T67" s="18">
        <v>23.6448</v>
      </c>
      <c r="U67" s="18">
        <v>21.2575</v>
      </c>
      <c r="V67" s="18">
        <v>20.890599999999999</v>
      </c>
      <c r="W67" s="18">
        <v>21.416399999999999</v>
      </c>
      <c r="X67" s="18">
        <v>22.251899999999999</v>
      </c>
      <c r="Y67" s="18">
        <v>21.5547</v>
      </c>
      <c r="Z67" s="18">
        <v>27.3992</v>
      </c>
      <c r="AA67" s="18">
        <v>26.822700000000001</v>
      </c>
      <c r="AB67" s="18">
        <v>25.992599999999999</v>
      </c>
      <c r="AC67" s="18">
        <v>27.6251</v>
      </c>
      <c r="AD67" s="18">
        <v>27.897500000000001</v>
      </c>
      <c r="AE67" s="18">
        <v>26.398599999999998</v>
      </c>
      <c r="AF67" s="18">
        <v>21.470800000000001</v>
      </c>
      <c r="AG67" s="18">
        <v>21.8171</v>
      </c>
      <c r="AH67" s="18">
        <v>21.207899999999999</v>
      </c>
      <c r="AI67" s="18">
        <v>22.691099999999999</v>
      </c>
      <c r="AJ67" s="18">
        <v>22.299499999999998</v>
      </c>
      <c r="AK67" s="18">
        <v>21.2088</v>
      </c>
      <c r="AL67" s="18">
        <v>26.997299999999999</v>
      </c>
      <c r="AM67" s="18">
        <v>28.521599999999999</v>
      </c>
      <c r="AN67" s="18">
        <v>26.5501</v>
      </c>
      <c r="AO67" s="18">
        <v>25.296600000000002</v>
      </c>
      <c r="AP67" s="18">
        <v>29.333300000000001</v>
      </c>
      <c r="AQ67" s="18">
        <v>29.513500000000001</v>
      </c>
      <c r="AR67" s="18">
        <v>21.132899999999999</v>
      </c>
      <c r="AS67" s="18">
        <v>22.7104</v>
      </c>
      <c r="AT67" s="18">
        <v>21.268699999999999</v>
      </c>
      <c r="AU67" s="18">
        <v>20.1966</v>
      </c>
      <c r="AV67" s="18">
        <v>25.875900000000001</v>
      </c>
      <c r="AW67" s="18">
        <v>26.2819</v>
      </c>
      <c r="AX67" s="18">
        <v>29.171500000000002</v>
      </c>
      <c r="AY67" s="18">
        <v>28.113700000000001</v>
      </c>
      <c r="AZ67" s="18">
        <v>26.144200000000001</v>
      </c>
      <c r="BA67" s="18">
        <v>26.706800000000001</v>
      </c>
      <c r="BB67" s="18">
        <v>25.657499999999999</v>
      </c>
      <c r="BC67" s="18">
        <v>26.3306</v>
      </c>
      <c r="BD67" s="18">
        <v>24.9542</v>
      </c>
      <c r="BE67" s="18">
        <v>24.725100000000001</v>
      </c>
      <c r="BF67" s="18">
        <v>20.7105</v>
      </c>
      <c r="BG67" s="18">
        <v>21.2561</v>
      </c>
      <c r="BH67" s="18">
        <v>20.464400000000001</v>
      </c>
      <c r="BI67" s="18">
        <v>20.783300000000001</v>
      </c>
      <c r="BJ67" s="18">
        <v>27.532299999999999</v>
      </c>
      <c r="BK67" s="18">
        <v>26.069099999999999</v>
      </c>
      <c r="BL67" s="18">
        <v>25.740600000000001</v>
      </c>
      <c r="BM67" s="18">
        <v>25.499400000000001</v>
      </c>
      <c r="BN67" s="18">
        <v>25.490600000000001</v>
      </c>
      <c r="BO67" s="18">
        <v>25.6877</v>
      </c>
      <c r="BP67" s="18">
        <v>21.547499999999999</v>
      </c>
      <c r="BQ67" s="18">
        <v>21.793199999999999</v>
      </c>
      <c r="BR67" s="18">
        <v>21.077200000000001</v>
      </c>
      <c r="BS67" s="18">
        <v>20.7254</v>
      </c>
      <c r="BT67" s="18">
        <v>20.226600000000001</v>
      </c>
      <c r="BU67" s="18">
        <v>20.737300000000001</v>
      </c>
      <c r="BV67" s="18">
        <v>27.9605</v>
      </c>
      <c r="BW67" s="18">
        <v>27.270900000000001</v>
      </c>
      <c r="BX67" s="18">
        <v>26.257100000000001</v>
      </c>
      <c r="BY67" s="18">
        <v>26.604299999999999</v>
      </c>
      <c r="BZ67" s="18">
        <v>27.247299999999999</v>
      </c>
      <c r="CA67" s="18">
        <v>27.619499999999999</v>
      </c>
      <c r="CB67" s="18">
        <v>21.848700000000001</v>
      </c>
      <c r="CC67" s="18">
        <v>21.3184</v>
      </c>
      <c r="CD67" s="18">
        <v>21.099900000000002</v>
      </c>
      <c r="CE67" s="18">
        <v>20.891400000000001</v>
      </c>
      <c r="CF67" s="18">
        <v>21.593800000000002</v>
      </c>
      <c r="CG67" s="18">
        <v>21.518999999999998</v>
      </c>
      <c r="CH67" s="18">
        <v>25.834800000000001</v>
      </c>
      <c r="CI67" s="18">
        <v>26.401800000000001</v>
      </c>
      <c r="CJ67" s="18">
        <v>28.650500000000001</v>
      </c>
      <c r="CK67" s="18">
        <v>25.927499999999998</v>
      </c>
      <c r="CL67" s="18">
        <v>20.828700000000001</v>
      </c>
      <c r="CM67" s="18">
        <v>21.263100000000001</v>
      </c>
      <c r="CN67" s="18">
        <v>21.415400000000002</v>
      </c>
      <c r="CO67" s="18">
        <v>21.3277</v>
      </c>
    </row>
    <row r="68" spans="1:93" ht="15" customHeight="1" x14ac:dyDescent="0.25">
      <c r="A68" s="17" t="s">
        <v>115</v>
      </c>
      <c r="B68" s="18">
        <v>92</v>
      </c>
    </row>
    <row r="69" spans="1:93" ht="15" customHeight="1" x14ac:dyDescent="0.25">
      <c r="A69" s="17" t="s">
        <v>100</v>
      </c>
      <c r="B69" s="18" t="s">
        <v>433</v>
      </c>
      <c r="C69" s="18" t="s">
        <v>434</v>
      </c>
      <c r="D69" s="18" t="s">
        <v>435</v>
      </c>
      <c r="E69" s="18" t="s">
        <v>436</v>
      </c>
      <c r="F69" s="18" t="s">
        <v>437</v>
      </c>
      <c r="G69" s="18" t="s">
        <v>438</v>
      </c>
      <c r="H69" s="18" t="s">
        <v>439</v>
      </c>
      <c r="I69" s="18" t="s">
        <v>440</v>
      </c>
      <c r="J69" s="18" t="s">
        <v>441</v>
      </c>
      <c r="K69" s="18" t="s">
        <v>442</v>
      </c>
      <c r="L69" s="18" t="s">
        <v>443</v>
      </c>
      <c r="M69" s="18" t="s">
        <v>444</v>
      </c>
      <c r="N69" s="18" t="s">
        <v>445</v>
      </c>
      <c r="O69" s="18" t="s">
        <v>446</v>
      </c>
      <c r="P69" s="18" t="s">
        <v>447</v>
      </c>
      <c r="Q69" s="18" t="s">
        <v>448</v>
      </c>
      <c r="R69" s="18" t="s">
        <v>449</v>
      </c>
      <c r="S69" s="18" t="s">
        <v>450</v>
      </c>
      <c r="T69" s="18" t="s">
        <v>451</v>
      </c>
      <c r="U69" s="18" t="s">
        <v>452</v>
      </c>
      <c r="V69" s="18" t="s">
        <v>453</v>
      </c>
      <c r="W69" s="18" t="s">
        <v>454</v>
      </c>
      <c r="X69" s="18" t="s">
        <v>455</v>
      </c>
      <c r="Y69" s="18" t="s">
        <v>456</v>
      </c>
      <c r="Z69" s="18" t="s">
        <v>457</v>
      </c>
      <c r="AA69" s="18" t="s">
        <v>458</v>
      </c>
      <c r="AB69" s="18" t="s">
        <v>459</v>
      </c>
      <c r="AC69" s="18" t="s">
        <v>460</v>
      </c>
      <c r="AD69" s="18" t="s">
        <v>461</v>
      </c>
      <c r="AE69" s="18" t="s">
        <v>462</v>
      </c>
      <c r="AF69" s="18" t="s">
        <v>463</v>
      </c>
      <c r="AG69" s="18" t="s">
        <v>464</v>
      </c>
      <c r="AH69" s="18" t="s">
        <v>465</v>
      </c>
      <c r="AI69" s="18" t="s">
        <v>466</v>
      </c>
      <c r="AJ69" s="18" t="s">
        <v>467</v>
      </c>
      <c r="AK69" s="18" t="s">
        <v>468</v>
      </c>
      <c r="AL69" s="18" t="s">
        <v>469</v>
      </c>
      <c r="AM69" s="18" t="s">
        <v>470</v>
      </c>
      <c r="AN69" s="18" t="s">
        <v>471</v>
      </c>
      <c r="AO69" s="18" t="s">
        <v>472</v>
      </c>
      <c r="AP69" s="18" t="s">
        <v>473</v>
      </c>
      <c r="AQ69" s="18" t="s">
        <v>474</v>
      </c>
      <c r="AR69" s="18" t="s">
        <v>475</v>
      </c>
      <c r="AS69" s="18" t="s">
        <v>476</v>
      </c>
      <c r="AT69" s="18" t="s">
        <v>477</v>
      </c>
      <c r="AU69" s="18" t="s">
        <v>478</v>
      </c>
      <c r="AV69" s="18" t="s">
        <v>479</v>
      </c>
      <c r="AW69" s="18" t="s">
        <v>480</v>
      </c>
      <c r="AX69" s="18" t="s">
        <v>481</v>
      </c>
      <c r="AY69" s="18" t="s">
        <v>482</v>
      </c>
      <c r="AZ69" s="18" t="s">
        <v>483</v>
      </c>
      <c r="BA69" s="18" t="s">
        <v>484</v>
      </c>
      <c r="BB69" s="18" t="s">
        <v>485</v>
      </c>
      <c r="BC69" s="18" t="s">
        <v>486</v>
      </c>
      <c r="BD69" s="18" t="s">
        <v>487</v>
      </c>
      <c r="BE69" s="18" t="s">
        <v>488</v>
      </c>
      <c r="BF69" s="18" t="s">
        <v>489</v>
      </c>
      <c r="BG69" s="18" t="s">
        <v>490</v>
      </c>
      <c r="BH69" s="18" t="s">
        <v>491</v>
      </c>
      <c r="BI69" s="18" t="s">
        <v>492</v>
      </c>
      <c r="BJ69" s="18" t="s">
        <v>493</v>
      </c>
      <c r="BK69" s="18" t="s">
        <v>494</v>
      </c>
      <c r="BL69" s="18" t="s">
        <v>495</v>
      </c>
      <c r="BM69" s="18" t="s">
        <v>496</v>
      </c>
      <c r="BN69" s="18" t="s">
        <v>497</v>
      </c>
      <c r="BO69" s="18" t="s">
        <v>498</v>
      </c>
      <c r="BP69" s="18" t="s">
        <v>499</v>
      </c>
      <c r="BQ69" s="18" t="s">
        <v>500</v>
      </c>
      <c r="BR69" s="18" t="s">
        <v>501</v>
      </c>
      <c r="BS69" s="18" t="s">
        <v>502</v>
      </c>
      <c r="BT69" s="18" t="s">
        <v>503</v>
      </c>
      <c r="BU69" s="18" t="s">
        <v>504</v>
      </c>
      <c r="BV69" s="18" t="s">
        <v>505</v>
      </c>
      <c r="BW69" s="18" t="s">
        <v>506</v>
      </c>
      <c r="BX69" s="18" t="s">
        <v>507</v>
      </c>
      <c r="BY69" s="18" t="s">
        <v>508</v>
      </c>
      <c r="BZ69" s="18" t="s">
        <v>509</v>
      </c>
      <c r="CA69" s="18" t="s">
        <v>510</v>
      </c>
      <c r="CB69" s="18" t="s">
        <v>511</v>
      </c>
      <c r="CC69" s="18" t="s">
        <v>512</v>
      </c>
      <c r="CD69" s="18" t="s">
        <v>513</v>
      </c>
      <c r="CE69" s="18" t="s">
        <v>514</v>
      </c>
      <c r="CF69" s="18" t="s">
        <v>515</v>
      </c>
      <c r="CG69" s="18" t="s">
        <v>516</v>
      </c>
      <c r="CH69" s="18" t="s">
        <v>517</v>
      </c>
      <c r="CI69" s="18" t="s">
        <v>518</v>
      </c>
      <c r="CJ69" s="18" t="s">
        <v>519</v>
      </c>
      <c r="CK69" s="18" t="s">
        <v>520</v>
      </c>
      <c r="CL69" s="18" t="s">
        <v>521</v>
      </c>
      <c r="CM69" s="18" t="s">
        <v>522</v>
      </c>
      <c r="CN69" s="18" t="s">
        <v>523</v>
      </c>
      <c r="CO69" s="18" t="s">
        <v>524</v>
      </c>
    </row>
    <row r="70" spans="1:93" ht="15" customHeight="1" x14ac:dyDescent="0.25">
      <c r="A70" s="17" t="s">
        <v>114</v>
      </c>
      <c r="B70" s="18">
        <v>0.85592699999999999</v>
      </c>
      <c r="C70" s="18">
        <v>0.82405200000000001</v>
      </c>
      <c r="D70" s="18">
        <v>0.88177300000000003</v>
      </c>
      <c r="E70" s="18">
        <v>0.859653</v>
      </c>
      <c r="F70" s="18">
        <v>0.91897899999999999</v>
      </c>
      <c r="G70" s="18">
        <v>0.86047300000000004</v>
      </c>
      <c r="H70" s="18">
        <v>0.70896300000000001</v>
      </c>
      <c r="I70" s="18">
        <v>0.77422299999999999</v>
      </c>
      <c r="J70" s="18">
        <v>0.67003800000000002</v>
      </c>
      <c r="K70" s="18">
        <v>0.82392600000000005</v>
      </c>
      <c r="L70" s="18">
        <v>0.66388100000000005</v>
      </c>
      <c r="M70" s="18">
        <v>0.76365799999999995</v>
      </c>
      <c r="N70" s="18">
        <v>0.89132400000000001</v>
      </c>
      <c r="O70" s="18">
        <v>0.91037900000000005</v>
      </c>
      <c r="P70" s="18">
        <v>0.92261700000000002</v>
      </c>
      <c r="Q70" s="18">
        <v>0.87658999999999998</v>
      </c>
      <c r="R70" s="18">
        <v>0.85888399999999998</v>
      </c>
      <c r="S70" s="18">
        <v>0.87876100000000001</v>
      </c>
      <c r="T70" s="18">
        <v>0.70169199999999998</v>
      </c>
      <c r="U70" s="18">
        <v>0.71814999999999996</v>
      </c>
      <c r="V70" s="18">
        <v>0.61643899999999996</v>
      </c>
      <c r="W70" s="18">
        <v>0.67947100000000005</v>
      </c>
      <c r="X70" s="18">
        <v>0.66794799999999999</v>
      </c>
      <c r="Y70" s="18">
        <v>0.71332700000000004</v>
      </c>
      <c r="Z70" s="18">
        <v>0.893536</v>
      </c>
      <c r="AA70" s="18">
        <v>0.84415300000000004</v>
      </c>
      <c r="AB70" s="18">
        <v>0.90027000000000001</v>
      </c>
      <c r="AC70" s="18">
        <v>0.902119</v>
      </c>
      <c r="AD70" s="18">
        <v>0.92055299999999995</v>
      </c>
      <c r="AE70" s="18">
        <v>0.82541100000000001</v>
      </c>
      <c r="AF70" s="18">
        <v>0.73864200000000002</v>
      </c>
      <c r="AG70" s="18">
        <v>0.74043599999999998</v>
      </c>
      <c r="AH70" s="18">
        <v>0.736039</v>
      </c>
      <c r="AI70" s="18">
        <v>0.727908</v>
      </c>
      <c r="AJ70" s="18">
        <v>0.78898500000000005</v>
      </c>
      <c r="AK70" s="18">
        <v>0.93751600000000002</v>
      </c>
      <c r="AL70" s="18">
        <v>0.955009</v>
      </c>
      <c r="AM70" s="18">
        <v>0.58260800000000001</v>
      </c>
      <c r="AN70" s="18">
        <v>0.95055699999999999</v>
      </c>
      <c r="AO70" s="18">
        <v>0.91880799999999996</v>
      </c>
      <c r="AP70" s="18">
        <v>0.98015099999999999</v>
      </c>
      <c r="AQ70" s="18">
        <v>0.81127800000000005</v>
      </c>
      <c r="AR70" s="18">
        <v>0.76271100000000003</v>
      </c>
      <c r="AS70" s="18">
        <v>0.38248100000000002</v>
      </c>
      <c r="AT70" s="18">
        <v>0.73798600000000003</v>
      </c>
      <c r="AU70" s="18">
        <v>0.62393900000000002</v>
      </c>
      <c r="AV70" s="18">
        <v>0.89116899999999999</v>
      </c>
      <c r="AW70" s="18">
        <v>1.0238</v>
      </c>
      <c r="AX70" s="18">
        <v>0.92209099999999999</v>
      </c>
      <c r="AY70" s="18">
        <v>0.94617099999999998</v>
      </c>
      <c r="AZ70" s="18">
        <v>0.83773799999999998</v>
      </c>
      <c r="BA70" s="18">
        <v>0.98500699999999997</v>
      </c>
      <c r="BB70" s="18">
        <v>0.95388899999999999</v>
      </c>
      <c r="BC70" s="18">
        <v>1.01871</v>
      </c>
      <c r="BD70" s="18">
        <v>0.84775599999999995</v>
      </c>
      <c r="BE70" s="18">
        <v>0.81972900000000004</v>
      </c>
      <c r="BF70" s="18">
        <v>0.73784300000000003</v>
      </c>
      <c r="BG70" s="18">
        <v>0.78284900000000002</v>
      </c>
      <c r="BH70" s="18">
        <v>0.79464000000000001</v>
      </c>
      <c r="BI70" s="18">
        <v>0.85389099999999996</v>
      </c>
      <c r="BJ70" s="18">
        <v>0.98075299999999999</v>
      </c>
      <c r="BK70" s="18">
        <v>0.86651500000000004</v>
      </c>
      <c r="BL70" s="18">
        <v>0.924377</v>
      </c>
      <c r="BM70" s="18">
        <v>0.69156499999999999</v>
      </c>
      <c r="BN70" s="18">
        <v>0.90683100000000005</v>
      </c>
      <c r="BO70" s="18">
        <v>0.80949899999999997</v>
      </c>
      <c r="BP70" s="18">
        <v>0.852302</v>
      </c>
      <c r="BQ70" s="18">
        <v>0.87312500000000004</v>
      </c>
      <c r="BR70" s="18">
        <v>0.767374</v>
      </c>
      <c r="BS70" s="18">
        <v>0.81781099999999995</v>
      </c>
      <c r="BT70" s="18">
        <v>0.75415600000000005</v>
      </c>
      <c r="BU70" s="18">
        <v>0.83674899999999997</v>
      </c>
      <c r="BV70" s="18">
        <v>1.0106900000000001</v>
      </c>
      <c r="BW70" s="18">
        <v>0.92508999999999997</v>
      </c>
      <c r="BX70" s="18">
        <v>0.85543000000000002</v>
      </c>
      <c r="BY70" s="18">
        <v>0.96726100000000004</v>
      </c>
      <c r="BZ70" s="18">
        <v>0.93564999999999998</v>
      </c>
      <c r="CA70" s="18">
        <v>0.93679400000000002</v>
      </c>
      <c r="CB70" s="18">
        <v>0.92676199999999997</v>
      </c>
      <c r="CC70" s="18">
        <v>0.87132200000000004</v>
      </c>
      <c r="CD70" s="18">
        <v>0.80496900000000005</v>
      </c>
      <c r="CE70" s="18">
        <v>0.78083800000000003</v>
      </c>
      <c r="CF70" s="18">
        <v>0.84295900000000001</v>
      </c>
      <c r="CG70" s="18">
        <v>0.87376600000000004</v>
      </c>
      <c r="CH70" s="18">
        <v>0.92054400000000003</v>
      </c>
      <c r="CI70" s="18">
        <v>0.91389100000000001</v>
      </c>
      <c r="CJ70" s="18">
        <v>0.94212099999999999</v>
      </c>
      <c r="CK70" s="18">
        <v>0.95881000000000005</v>
      </c>
      <c r="CL70" s="18">
        <v>0.77723100000000001</v>
      </c>
      <c r="CM70" s="18">
        <v>0.86969300000000005</v>
      </c>
      <c r="CN70" s="18">
        <v>0.91921799999999998</v>
      </c>
      <c r="CO70" s="18">
        <v>0.87214899999999995</v>
      </c>
    </row>
    <row r="71" spans="1:93" ht="15" customHeight="1" x14ac:dyDescent="0.25">
      <c r="A71" s="17" t="s">
        <v>113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v>0</v>
      </c>
      <c r="AL71" s="18">
        <v>0</v>
      </c>
      <c r="AM71" s="18">
        <v>0</v>
      </c>
      <c r="AN71" s="18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v>0</v>
      </c>
      <c r="AX71" s="18">
        <v>0</v>
      </c>
      <c r="AY71" s="18">
        <v>0</v>
      </c>
      <c r="AZ71" s="18">
        <v>0</v>
      </c>
      <c r="BA71" s="18">
        <v>0</v>
      </c>
      <c r="BB71" s="18">
        <v>0</v>
      </c>
      <c r="BC71" s="18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>
        <v>0</v>
      </c>
      <c r="BL71" s="18">
        <v>0</v>
      </c>
      <c r="BM71" s="18">
        <v>0</v>
      </c>
      <c r="BN71" s="18">
        <v>0</v>
      </c>
      <c r="BO71" s="18">
        <v>0</v>
      </c>
      <c r="BP71" s="18">
        <v>0</v>
      </c>
      <c r="BQ71" s="18">
        <v>0</v>
      </c>
      <c r="BR71" s="18">
        <v>0</v>
      </c>
      <c r="BS71" s="18">
        <v>0</v>
      </c>
      <c r="BT71" s="18">
        <v>0</v>
      </c>
      <c r="BU71" s="18">
        <v>0</v>
      </c>
      <c r="BV71" s="18">
        <v>0</v>
      </c>
      <c r="BW71" s="18">
        <v>0</v>
      </c>
      <c r="BX71" s="18">
        <v>0</v>
      </c>
      <c r="BY71" s="18">
        <v>0</v>
      </c>
      <c r="BZ71" s="18">
        <v>0</v>
      </c>
      <c r="CA71" s="18">
        <v>0</v>
      </c>
      <c r="CB71" s="18">
        <v>0</v>
      </c>
      <c r="CC71" s="18">
        <v>0</v>
      </c>
      <c r="CD71" s="18">
        <v>0</v>
      </c>
      <c r="CE71" s="18">
        <v>0</v>
      </c>
      <c r="CF71" s="18">
        <v>0</v>
      </c>
      <c r="CG71" s="18">
        <v>0</v>
      </c>
      <c r="CH71" s="18">
        <v>0</v>
      </c>
      <c r="CI71" s="18">
        <v>0</v>
      </c>
      <c r="CJ71" s="18">
        <v>0</v>
      </c>
      <c r="CK71" s="18">
        <v>0</v>
      </c>
      <c r="CL71" s="18">
        <v>0</v>
      </c>
      <c r="CM71" s="18">
        <v>0</v>
      </c>
      <c r="CN71" s="18">
        <v>0</v>
      </c>
      <c r="CO71" s="18">
        <v>0</v>
      </c>
    </row>
    <row r="72" spans="1:93" ht="15" customHeight="1" x14ac:dyDescent="0.25">
      <c r="A72" s="17" t="s">
        <v>112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0</v>
      </c>
      <c r="AV72" s="18">
        <v>0</v>
      </c>
      <c r="AW72" s="18">
        <v>0</v>
      </c>
      <c r="AX72" s="18">
        <v>0</v>
      </c>
      <c r="AY72" s="18">
        <v>0</v>
      </c>
      <c r="AZ72" s="18">
        <v>0</v>
      </c>
      <c r="BA72" s="18">
        <v>0</v>
      </c>
      <c r="BB72" s="18">
        <v>0</v>
      </c>
      <c r="BC72" s="18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18">
        <v>0</v>
      </c>
      <c r="BK72" s="18">
        <v>0</v>
      </c>
      <c r="BL72" s="18">
        <v>0</v>
      </c>
      <c r="BM72" s="18">
        <v>0</v>
      </c>
      <c r="BN72" s="18">
        <v>0</v>
      </c>
      <c r="BO72" s="18">
        <v>0</v>
      </c>
      <c r="BP72" s="18">
        <v>0</v>
      </c>
      <c r="BQ72" s="18">
        <v>0</v>
      </c>
      <c r="BR72" s="18">
        <v>0</v>
      </c>
      <c r="BS72" s="18">
        <v>0</v>
      </c>
      <c r="BT72" s="18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>
        <v>0</v>
      </c>
      <c r="CB72" s="18">
        <v>0</v>
      </c>
      <c r="CC72" s="18">
        <v>0</v>
      </c>
      <c r="CD72" s="18">
        <v>0</v>
      </c>
      <c r="CE72" s="18">
        <v>0</v>
      </c>
      <c r="CF72" s="18">
        <v>0</v>
      </c>
      <c r="CG72" s="18">
        <v>0</v>
      </c>
      <c r="CH72" s="18">
        <v>0</v>
      </c>
      <c r="CI72" s="18">
        <v>0</v>
      </c>
      <c r="CJ72" s="18">
        <v>0</v>
      </c>
      <c r="CK72" s="18">
        <v>0</v>
      </c>
      <c r="CL72" s="18">
        <v>0</v>
      </c>
      <c r="CM72" s="18">
        <v>0</v>
      </c>
      <c r="CN72" s="18">
        <v>0</v>
      </c>
      <c r="CO72" s="18">
        <v>0</v>
      </c>
    </row>
    <row r="73" spans="1:93" ht="15" customHeight="1" x14ac:dyDescent="0.25">
      <c r="A73" s="17" t="s">
        <v>111</v>
      </c>
      <c r="B73" s="18">
        <v>27.844200000000001</v>
      </c>
      <c r="C73" s="18">
        <v>27.487100000000002</v>
      </c>
      <c r="D73" s="18">
        <v>27.541599999999999</v>
      </c>
      <c r="E73" s="18">
        <v>27.368400000000001</v>
      </c>
      <c r="F73" s="18">
        <v>28.084599999999998</v>
      </c>
      <c r="G73" s="18">
        <v>29.5092</v>
      </c>
      <c r="H73" s="18">
        <v>22.5107</v>
      </c>
      <c r="I73" s="18">
        <v>22.816500000000001</v>
      </c>
      <c r="J73" s="18">
        <v>22.192</v>
      </c>
      <c r="K73" s="18">
        <v>21.249500000000001</v>
      </c>
      <c r="L73" s="18">
        <v>21.167400000000001</v>
      </c>
      <c r="M73" s="18">
        <v>22.841100000000001</v>
      </c>
      <c r="N73" s="18">
        <v>31.7684</v>
      </c>
      <c r="O73" s="18">
        <v>27.583200000000001</v>
      </c>
      <c r="P73" s="18">
        <v>26.378499999999999</v>
      </c>
      <c r="Q73" s="18">
        <v>26.6143</v>
      </c>
      <c r="R73" s="18">
        <v>27.8279</v>
      </c>
      <c r="S73" s="18">
        <v>30.845700000000001</v>
      </c>
      <c r="T73" s="18">
        <v>23.6448</v>
      </c>
      <c r="U73" s="18">
        <v>21.2575</v>
      </c>
      <c r="V73" s="18">
        <v>20.890599999999999</v>
      </c>
      <c r="W73" s="18">
        <v>21.416399999999999</v>
      </c>
      <c r="X73" s="18">
        <v>22.251899999999999</v>
      </c>
      <c r="Y73" s="18">
        <v>21.5547</v>
      </c>
      <c r="Z73" s="18">
        <v>27.3992</v>
      </c>
      <c r="AA73" s="18">
        <v>26.822700000000001</v>
      </c>
      <c r="AB73" s="18">
        <v>25.992599999999999</v>
      </c>
      <c r="AC73" s="18">
        <v>27.6251</v>
      </c>
      <c r="AD73" s="18">
        <v>27.897500000000001</v>
      </c>
      <c r="AE73" s="18">
        <v>26.398599999999998</v>
      </c>
      <c r="AF73" s="18">
        <v>21.470800000000001</v>
      </c>
      <c r="AG73" s="18">
        <v>21.8171</v>
      </c>
      <c r="AH73" s="18">
        <v>21.207899999999999</v>
      </c>
      <c r="AI73" s="18">
        <v>22.691099999999999</v>
      </c>
      <c r="AJ73" s="18">
        <v>22.299499999999998</v>
      </c>
      <c r="AK73" s="18">
        <v>21.2088</v>
      </c>
      <c r="AL73" s="18">
        <v>26.997299999999999</v>
      </c>
      <c r="AM73" s="18">
        <v>28.521599999999999</v>
      </c>
      <c r="AN73" s="18">
        <v>26.5501</v>
      </c>
      <c r="AO73" s="18">
        <v>25.296600000000002</v>
      </c>
      <c r="AP73" s="18">
        <v>29.333300000000001</v>
      </c>
      <c r="AQ73" s="18">
        <v>29.513500000000001</v>
      </c>
      <c r="AR73" s="18">
        <v>21.132899999999999</v>
      </c>
      <c r="AS73" s="18">
        <v>22.7104</v>
      </c>
      <c r="AT73" s="18">
        <v>21.268699999999999</v>
      </c>
      <c r="AU73" s="18">
        <v>20.1966</v>
      </c>
      <c r="AV73" s="18">
        <v>25.875900000000001</v>
      </c>
      <c r="AW73" s="18">
        <v>26.2819</v>
      </c>
      <c r="AX73" s="18">
        <v>29.171500000000002</v>
      </c>
      <c r="AY73" s="18">
        <v>28.113700000000001</v>
      </c>
      <c r="AZ73" s="18">
        <v>26.144200000000001</v>
      </c>
      <c r="BA73" s="18">
        <v>26.706800000000001</v>
      </c>
      <c r="BB73" s="18">
        <v>25.657499999999999</v>
      </c>
      <c r="BC73" s="18">
        <v>26.3306</v>
      </c>
      <c r="BD73" s="18">
        <v>24.9542</v>
      </c>
      <c r="BE73" s="18">
        <v>24.725100000000001</v>
      </c>
      <c r="BF73" s="18">
        <v>20.7105</v>
      </c>
      <c r="BG73" s="18">
        <v>21.2561</v>
      </c>
      <c r="BH73" s="18">
        <v>20.464400000000001</v>
      </c>
      <c r="BI73" s="18">
        <v>20.783300000000001</v>
      </c>
      <c r="BJ73" s="18">
        <v>27.532299999999999</v>
      </c>
      <c r="BK73" s="18">
        <v>26.069099999999999</v>
      </c>
      <c r="BL73" s="18">
        <v>25.740600000000001</v>
      </c>
      <c r="BM73" s="18">
        <v>25.499400000000001</v>
      </c>
      <c r="BN73" s="18">
        <v>25.490600000000001</v>
      </c>
      <c r="BO73" s="18">
        <v>25.6877</v>
      </c>
      <c r="BP73" s="18">
        <v>21.547499999999999</v>
      </c>
      <c r="BQ73" s="18">
        <v>21.793199999999999</v>
      </c>
      <c r="BR73" s="18">
        <v>21.077200000000001</v>
      </c>
      <c r="BS73" s="18">
        <v>20.7254</v>
      </c>
      <c r="BT73" s="18">
        <v>20.226600000000001</v>
      </c>
      <c r="BU73" s="18">
        <v>20.737300000000001</v>
      </c>
      <c r="BV73" s="18">
        <v>27.9605</v>
      </c>
      <c r="BW73" s="18">
        <v>27.270900000000001</v>
      </c>
      <c r="BX73" s="18">
        <v>26.257100000000001</v>
      </c>
      <c r="BY73" s="18">
        <v>26.604299999999999</v>
      </c>
      <c r="BZ73" s="18">
        <v>27.247299999999999</v>
      </c>
      <c r="CA73" s="18">
        <v>27.619499999999999</v>
      </c>
      <c r="CB73" s="18">
        <v>21.848700000000001</v>
      </c>
      <c r="CC73" s="18">
        <v>21.3184</v>
      </c>
      <c r="CD73" s="18">
        <v>21.099900000000002</v>
      </c>
      <c r="CE73" s="18">
        <v>20.891400000000001</v>
      </c>
      <c r="CF73" s="18">
        <v>21.593800000000002</v>
      </c>
      <c r="CG73" s="18">
        <v>21.518999999999998</v>
      </c>
      <c r="CH73" s="18">
        <v>25.834800000000001</v>
      </c>
      <c r="CI73" s="18">
        <v>26.401800000000001</v>
      </c>
      <c r="CJ73" s="18">
        <v>28.650500000000001</v>
      </c>
      <c r="CK73" s="18">
        <v>25.927499999999998</v>
      </c>
      <c r="CL73" s="18">
        <v>20.828700000000001</v>
      </c>
      <c r="CM73" s="18">
        <v>21.263100000000001</v>
      </c>
      <c r="CN73" s="18">
        <v>21.415400000000002</v>
      </c>
      <c r="CO73" s="18">
        <v>21.3277</v>
      </c>
    </row>
    <row r="74" spans="1:93" ht="15" customHeight="1" x14ac:dyDescent="0.25">
      <c r="A74" s="17" t="s">
        <v>110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18">
        <v>0</v>
      </c>
      <c r="AZ74" s="18">
        <v>0</v>
      </c>
      <c r="BA74" s="18">
        <v>0</v>
      </c>
      <c r="BB74" s="18">
        <v>0</v>
      </c>
      <c r="BC74" s="18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18">
        <v>0</v>
      </c>
      <c r="BO74" s="18">
        <v>0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v>0</v>
      </c>
      <c r="CC74" s="18">
        <v>0</v>
      </c>
      <c r="CD74" s="18">
        <v>0</v>
      </c>
      <c r="CE74" s="18">
        <v>0</v>
      </c>
      <c r="CF74" s="18">
        <v>0</v>
      </c>
      <c r="CG74" s="18">
        <v>0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</row>
    <row r="75" spans="1:93" ht="15" customHeight="1" x14ac:dyDescent="0.25">
      <c r="A75" s="17" t="s">
        <v>109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0</v>
      </c>
      <c r="AM75" s="18">
        <v>0</v>
      </c>
      <c r="AN75" s="18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18">
        <v>0</v>
      </c>
      <c r="AZ75" s="18">
        <v>0</v>
      </c>
      <c r="BA75" s="18">
        <v>0</v>
      </c>
      <c r="BB75" s="18">
        <v>0</v>
      </c>
      <c r="BC75" s="18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18">
        <v>0</v>
      </c>
      <c r="BO75" s="18">
        <v>0</v>
      </c>
      <c r="BP75" s="18">
        <v>0</v>
      </c>
      <c r="BQ75" s="18">
        <v>0</v>
      </c>
      <c r="BR75" s="18">
        <v>0</v>
      </c>
      <c r="BS75" s="18">
        <v>0</v>
      </c>
      <c r="BT75" s="18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v>0</v>
      </c>
      <c r="CC75" s="18">
        <v>0</v>
      </c>
      <c r="CD75" s="18">
        <v>0</v>
      </c>
      <c r="CE75" s="18">
        <v>0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v>0</v>
      </c>
    </row>
    <row r="76" spans="1:93" ht="15" customHeight="1" x14ac:dyDescent="0.25">
      <c r="A76" s="17" t="s">
        <v>107</v>
      </c>
      <c r="B76" s="18" t="s">
        <v>624</v>
      </c>
      <c r="C76" s="18" t="s">
        <v>625</v>
      </c>
    </row>
    <row r="77" spans="1:93" ht="15" customHeight="1" x14ac:dyDescent="0.25">
      <c r="A77" s="17" t="s">
        <v>104</v>
      </c>
      <c r="B77" s="18">
        <v>0.89637599999999995</v>
      </c>
      <c r="C77" s="18">
        <v>0.77979299999999996</v>
      </c>
    </row>
    <row r="78" spans="1:93" ht="15" customHeight="1" x14ac:dyDescent="0.25">
      <c r="A78" s="17" t="s">
        <v>103</v>
      </c>
      <c r="B78" s="18">
        <v>1.1271700000000001E-2</v>
      </c>
      <c r="C78" s="18">
        <v>1.5509200000000001E-2</v>
      </c>
    </row>
    <row r="79" spans="1:93" ht="15" customHeight="1" x14ac:dyDescent="0.25">
      <c r="A79" s="17" t="s">
        <v>102</v>
      </c>
      <c r="B79" s="18">
        <v>0</v>
      </c>
      <c r="C79" s="18">
        <v>0</v>
      </c>
    </row>
    <row r="80" spans="1:93" ht="15" customHeight="1" x14ac:dyDescent="0.25">
      <c r="A80" s="17" t="s">
        <v>101</v>
      </c>
      <c r="B80" s="18">
        <v>0</v>
      </c>
      <c r="C80" s="18">
        <v>0</v>
      </c>
    </row>
    <row r="82" spans="1:93" ht="15" customHeight="1" x14ac:dyDescent="0.25">
      <c r="A82" s="17" t="s">
        <v>432</v>
      </c>
    </row>
    <row r="84" spans="1:93" ht="15" customHeight="1" x14ac:dyDescent="0.25">
      <c r="A84" s="17" t="s">
        <v>100</v>
      </c>
      <c r="B84" s="18" t="s">
        <v>433</v>
      </c>
      <c r="C84" s="18" t="s">
        <v>434</v>
      </c>
      <c r="D84" s="18" t="s">
        <v>435</v>
      </c>
      <c r="E84" s="18" t="s">
        <v>436</v>
      </c>
      <c r="F84" s="18" t="s">
        <v>437</v>
      </c>
      <c r="G84" s="18" t="s">
        <v>438</v>
      </c>
      <c r="H84" s="18" t="s">
        <v>439</v>
      </c>
      <c r="I84" s="18" t="s">
        <v>440</v>
      </c>
      <c r="J84" s="18" t="s">
        <v>441</v>
      </c>
      <c r="K84" s="18" t="s">
        <v>442</v>
      </c>
      <c r="L84" s="18" t="s">
        <v>443</v>
      </c>
      <c r="M84" s="18" t="s">
        <v>444</v>
      </c>
      <c r="N84" s="18" t="s">
        <v>445</v>
      </c>
      <c r="O84" s="18" t="s">
        <v>446</v>
      </c>
      <c r="P84" s="18" t="s">
        <v>447</v>
      </c>
      <c r="Q84" s="18" t="s">
        <v>448</v>
      </c>
      <c r="R84" s="18" t="s">
        <v>449</v>
      </c>
      <c r="S84" s="18" t="s">
        <v>450</v>
      </c>
      <c r="T84" s="18" t="s">
        <v>451</v>
      </c>
      <c r="U84" s="18" t="s">
        <v>452</v>
      </c>
      <c r="V84" s="18" t="s">
        <v>453</v>
      </c>
      <c r="W84" s="18" t="s">
        <v>454</v>
      </c>
      <c r="X84" s="18" t="s">
        <v>455</v>
      </c>
      <c r="Y84" s="18" t="s">
        <v>456</v>
      </c>
      <c r="Z84" s="18" t="s">
        <v>457</v>
      </c>
      <c r="AA84" s="18" t="s">
        <v>458</v>
      </c>
      <c r="AB84" s="18" t="s">
        <v>459</v>
      </c>
      <c r="AC84" s="18" t="s">
        <v>460</v>
      </c>
      <c r="AD84" s="18" t="s">
        <v>461</v>
      </c>
      <c r="AE84" s="18" t="s">
        <v>462</v>
      </c>
      <c r="AF84" s="18" t="s">
        <v>463</v>
      </c>
      <c r="AG84" s="18" t="s">
        <v>464</v>
      </c>
      <c r="AH84" s="18" t="s">
        <v>465</v>
      </c>
      <c r="AI84" s="18" t="s">
        <v>466</v>
      </c>
      <c r="AJ84" s="18" t="s">
        <v>467</v>
      </c>
      <c r="AK84" s="18" t="s">
        <v>468</v>
      </c>
      <c r="AL84" s="18" t="s">
        <v>469</v>
      </c>
      <c r="AM84" s="18" t="s">
        <v>470</v>
      </c>
      <c r="AN84" s="18" t="s">
        <v>471</v>
      </c>
      <c r="AO84" s="18" t="s">
        <v>472</v>
      </c>
      <c r="AP84" s="18" t="s">
        <v>473</v>
      </c>
      <c r="AQ84" s="18" t="s">
        <v>474</v>
      </c>
      <c r="AR84" s="18" t="s">
        <v>475</v>
      </c>
      <c r="AS84" s="18" t="s">
        <v>476</v>
      </c>
      <c r="AT84" s="18" t="s">
        <v>477</v>
      </c>
      <c r="AU84" s="18" t="s">
        <v>478</v>
      </c>
      <c r="AV84" s="18" t="s">
        <v>479</v>
      </c>
      <c r="AW84" s="18" t="s">
        <v>480</v>
      </c>
      <c r="AX84" s="18" t="s">
        <v>481</v>
      </c>
      <c r="AY84" s="18" t="s">
        <v>482</v>
      </c>
      <c r="AZ84" s="18" t="s">
        <v>483</v>
      </c>
      <c r="BA84" s="18" t="s">
        <v>484</v>
      </c>
      <c r="BB84" s="18" t="s">
        <v>485</v>
      </c>
      <c r="BC84" s="18" t="s">
        <v>486</v>
      </c>
      <c r="BD84" s="18" t="s">
        <v>487</v>
      </c>
      <c r="BE84" s="18" t="s">
        <v>488</v>
      </c>
      <c r="BF84" s="18" t="s">
        <v>489</v>
      </c>
      <c r="BG84" s="18" t="s">
        <v>490</v>
      </c>
      <c r="BH84" s="18" t="s">
        <v>491</v>
      </c>
      <c r="BI84" s="18" t="s">
        <v>492</v>
      </c>
      <c r="BJ84" s="18" t="s">
        <v>493</v>
      </c>
      <c r="BK84" s="18" t="s">
        <v>494</v>
      </c>
      <c r="BL84" s="18" t="s">
        <v>495</v>
      </c>
      <c r="BM84" s="18" t="s">
        <v>496</v>
      </c>
      <c r="BN84" s="18" t="s">
        <v>497</v>
      </c>
      <c r="BO84" s="18" t="s">
        <v>498</v>
      </c>
      <c r="BP84" s="18" t="s">
        <v>499</v>
      </c>
      <c r="BQ84" s="18" t="s">
        <v>500</v>
      </c>
      <c r="BR84" s="18" t="s">
        <v>501</v>
      </c>
      <c r="BS84" s="18" t="s">
        <v>502</v>
      </c>
      <c r="BT84" s="18" t="s">
        <v>503</v>
      </c>
      <c r="BU84" s="18" t="s">
        <v>504</v>
      </c>
      <c r="BV84" s="18" t="s">
        <v>505</v>
      </c>
      <c r="BW84" s="18" t="s">
        <v>506</v>
      </c>
      <c r="BX84" s="18" t="s">
        <v>507</v>
      </c>
      <c r="BY84" s="18" t="s">
        <v>508</v>
      </c>
      <c r="BZ84" s="18" t="s">
        <v>509</v>
      </c>
      <c r="CA84" s="18" t="s">
        <v>510</v>
      </c>
      <c r="CB84" s="18" t="s">
        <v>511</v>
      </c>
      <c r="CC84" s="18" t="s">
        <v>512</v>
      </c>
      <c r="CD84" s="18" t="s">
        <v>513</v>
      </c>
      <c r="CE84" s="18" t="s">
        <v>514</v>
      </c>
      <c r="CF84" s="18" t="s">
        <v>515</v>
      </c>
      <c r="CG84" s="18" t="s">
        <v>516</v>
      </c>
      <c r="CH84" s="18" t="s">
        <v>517</v>
      </c>
      <c r="CI84" s="18" t="s">
        <v>518</v>
      </c>
      <c r="CJ84" s="18" t="s">
        <v>519</v>
      </c>
      <c r="CK84" s="18" t="s">
        <v>520</v>
      </c>
      <c r="CL84" s="18" t="s">
        <v>521</v>
      </c>
      <c r="CM84" s="18" t="s">
        <v>522</v>
      </c>
      <c r="CN84" s="18" t="s">
        <v>523</v>
      </c>
      <c r="CO84" s="18" t="s">
        <v>524</v>
      </c>
    </row>
    <row r="85" spans="1:93" s="23" customFormat="1" ht="15" customHeight="1" x14ac:dyDescent="0.25">
      <c r="A85" s="23" t="s">
        <v>626</v>
      </c>
      <c r="B85" s="23">
        <f>1/($B77+1)^B73</f>
        <v>1.8256436836754624E-8</v>
      </c>
      <c r="C85" s="23">
        <f>1/($B77+1)^C73</f>
        <v>2.2943667495601072E-8</v>
      </c>
      <c r="D85" s="23">
        <f t="shared" ref="D85:BO85" si="10">1/($B77+1)^D73</f>
        <v>2.2157255088516842E-8</v>
      </c>
      <c r="E85" s="23">
        <f t="shared" si="10"/>
        <v>2.475440388114538E-8</v>
      </c>
      <c r="F85" s="23">
        <f t="shared" si="10"/>
        <v>1.5653194478847538E-8</v>
      </c>
      <c r="G85" s="23">
        <f t="shared" si="10"/>
        <v>6.2903065254314683E-9</v>
      </c>
      <c r="H85" s="23">
        <f>1/($C77+1)^H73</f>
        <v>2.3121043126336969E-6</v>
      </c>
      <c r="I85" s="23">
        <f t="shared" ref="I85:M85" si="11">1/($C77+1)^I73</f>
        <v>1.9384046029144939E-6</v>
      </c>
      <c r="J85" s="23">
        <f t="shared" si="11"/>
        <v>2.7784346191099299E-6</v>
      </c>
      <c r="K85" s="23">
        <f t="shared" si="11"/>
        <v>4.783804577381556E-6</v>
      </c>
      <c r="L85" s="23">
        <f t="shared" si="11"/>
        <v>5.0156678130761408E-6</v>
      </c>
      <c r="M85" s="23">
        <f t="shared" si="11"/>
        <v>1.9111084944576637E-6</v>
      </c>
      <c r="N85" s="23">
        <f t="shared" si="10"/>
        <v>1.4817839649110711E-9</v>
      </c>
      <c r="O85" s="23">
        <f t="shared" si="10"/>
        <v>2.1575173679881734E-8</v>
      </c>
      <c r="P85" s="23">
        <f t="shared" si="10"/>
        <v>4.6641218285818189E-8</v>
      </c>
      <c r="Q85" s="23">
        <f t="shared" si="10"/>
        <v>4.010839657692695E-8</v>
      </c>
      <c r="R85" s="23">
        <f t="shared" si="10"/>
        <v>1.8447868212604775E-8</v>
      </c>
      <c r="S85" s="23">
        <f t="shared" si="10"/>
        <v>2.6743964131912667E-9</v>
      </c>
      <c r="T85" s="23">
        <f>1/($C77+1)^T73</f>
        <v>1.2024399039643867E-6</v>
      </c>
      <c r="U85" s="23">
        <f t="shared" ref="U85:Y85" si="12">1/($C77+1)^U73</f>
        <v>4.761792581400035E-6</v>
      </c>
      <c r="V85" s="23">
        <f t="shared" si="12"/>
        <v>5.8834361082260286E-6</v>
      </c>
      <c r="W85" s="23">
        <f t="shared" si="12"/>
        <v>4.3449697922342152E-6</v>
      </c>
      <c r="X85" s="23">
        <f t="shared" si="12"/>
        <v>2.6841269270295701E-6</v>
      </c>
      <c r="Y85" s="23">
        <f t="shared" si="12"/>
        <v>4.0119975612769355E-6</v>
      </c>
      <c r="Z85" s="23">
        <f t="shared" si="10"/>
        <v>2.4271264290966267E-8</v>
      </c>
      <c r="AA85" s="23">
        <f t="shared" si="10"/>
        <v>3.5100705451658872E-8</v>
      </c>
      <c r="AB85" s="23">
        <f t="shared" si="10"/>
        <v>5.9706406195317733E-8</v>
      </c>
      <c r="AC85" s="23">
        <f t="shared" si="10"/>
        <v>2.1004350946888986E-8</v>
      </c>
      <c r="AD85" s="23">
        <f t="shared" si="10"/>
        <v>1.7644227373797607E-8</v>
      </c>
      <c r="AE85" s="23">
        <f t="shared" si="10"/>
        <v>4.6045119495261906E-8</v>
      </c>
      <c r="AF85" s="23">
        <f>1/($C77+1)^AF73</f>
        <v>4.2108198440098001E-6</v>
      </c>
      <c r="AG85" s="23">
        <f t="shared" ref="AG85:AJ85" si="13">1/($C77+1)^AG73</f>
        <v>3.4487658150733976E-6</v>
      </c>
      <c r="AH85" s="23">
        <f t="shared" si="13"/>
        <v>4.8999178737912527E-6</v>
      </c>
      <c r="AI85" s="23">
        <f t="shared" si="13"/>
        <v>2.0837267497123547E-6</v>
      </c>
      <c r="AJ85" s="23">
        <f t="shared" si="13"/>
        <v>2.6114725246396824E-6</v>
      </c>
      <c r="AK85" s="23">
        <f>1/($C77+1)^AK73</f>
        <v>4.8973762237649891E-6</v>
      </c>
      <c r="AL85" s="23">
        <f t="shared" si="10"/>
        <v>3.1389921957056091E-8</v>
      </c>
      <c r="AM85" s="23">
        <f t="shared" si="10"/>
        <v>1.1834502241190574E-8</v>
      </c>
      <c r="AN85" s="23">
        <f t="shared" si="10"/>
        <v>4.179054646585535E-8</v>
      </c>
      <c r="AO85" s="23">
        <f t="shared" si="10"/>
        <v>9.3208678079302872E-8</v>
      </c>
      <c r="AP85" s="23">
        <f t="shared" si="10"/>
        <v>7.0397740452252153E-9</v>
      </c>
      <c r="AQ85" s="23">
        <f t="shared" si="10"/>
        <v>6.2730208916269364E-9</v>
      </c>
      <c r="AR85" s="23">
        <f>1/($C77+1)^AR73</f>
        <v>5.1164238306491517E-6</v>
      </c>
      <c r="AS85" s="23">
        <f t="shared" ref="AS85:AV85" si="14">1/($C77+1)^AS73</f>
        <v>2.0606708883793233E-6</v>
      </c>
      <c r="AT85" s="23">
        <f t="shared" si="14"/>
        <v>4.7311458414713578E-6</v>
      </c>
      <c r="AU85" s="23">
        <f t="shared" si="14"/>
        <v>8.7778361645928768E-6</v>
      </c>
      <c r="AV85" s="23">
        <f t="shared" si="14"/>
        <v>3.3224924399775704E-7</v>
      </c>
      <c r="AW85" s="23">
        <f>1/($C77+1)^AW73</f>
        <v>2.6291416593263038E-7</v>
      </c>
      <c r="AX85" s="23">
        <f t="shared" si="10"/>
        <v>7.8077679229402264E-9</v>
      </c>
      <c r="AY85" s="23">
        <f t="shared" si="10"/>
        <v>1.5364392018406443E-8</v>
      </c>
      <c r="AZ85" s="23">
        <f t="shared" si="10"/>
        <v>5.4186061372383519E-8</v>
      </c>
      <c r="BA85" s="23">
        <f t="shared" si="10"/>
        <v>3.7803089002191879E-8</v>
      </c>
      <c r="BB85" s="23">
        <f t="shared" si="10"/>
        <v>7.3986658681474431E-8</v>
      </c>
      <c r="BC85" s="23">
        <f t="shared" si="10"/>
        <v>4.8093066240187297E-8</v>
      </c>
      <c r="BD85" s="23">
        <f>1/($C77+1)^BD73</f>
        <v>5.6523567460777433E-7</v>
      </c>
      <c r="BE85" s="23">
        <f t="shared" ref="BE85:BH85" si="15">1/($C77+1)^BE73</f>
        <v>6.4504381521792388E-7</v>
      </c>
      <c r="BF85" s="23">
        <f t="shared" si="15"/>
        <v>6.5271348831904699E-6</v>
      </c>
      <c r="BG85" s="23">
        <f t="shared" si="15"/>
        <v>4.7656373559711646E-6</v>
      </c>
      <c r="BH85" s="23">
        <f t="shared" si="15"/>
        <v>7.5220899080479088E-6</v>
      </c>
      <c r="BI85" s="23">
        <f>1/($C77+1)^BI73</f>
        <v>6.2588665004242309E-6</v>
      </c>
      <c r="BJ85" s="23">
        <f t="shared" si="10"/>
        <v>2.2289516861437816E-8</v>
      </c>
      <c r="BK85" s="23">
        <f t="shared" si="10"/>
        <v>5.6853827931700172E-8</v>
      </c>
      <c r="BL85" s="23">
        <f t="shared" si="10"/>
        <v>7.0154881069464074E-8</v>
      </c>
      <c r="BM85" s="23">
        <f t="shared" si="10"/>
        <v>8.1864058252786114E-8</v>
      </c>
      <c r="BN85" s="23">
        <f t="shared" si="10"/>
        <v>8.2326377344185826E-8</v>
      </c>
      <c r="BO85" s="23">
        <f t="shared" si="10"/>
        <v>7.2570496797093771E-8</v>
      </c>
      <c r="BP85" s="23">
        <v>2.3121043126336999E-6</v>
      </c>
      <c r="BQ85" s="23">
        <v>1.9384046029144901E-6</v>
      </c>
      <c r="BR85" s="23">
        <v>2.7784346191099299E-6</v>
      </c>
      <c r="BS85" s="23">
        <v>4.78380457738155E-6</v>
      </c>
      <c r="BT85" s="23">
        <v>5.0156678130761399E-6</v>
      </c>
      <c r="BU85" s="23">
        <v>1.9111084944576599E-6</v>
      </c>
      <c r="BV85" s="23">
        <f t="shared" ref="BV85:CK85" si="16">1/($B77+1)^BV73</f>
        <v>1.6947022472137379E-8</v>
      </c>
      <c r="BW85" s="23">
        <f t="shared" si="16"/>
        <v>2.6348148732225724E-8</v>
      </c>
      <c r="BX85" s="23">
        <f t="shared" si="16"/>
        <v>5.0409212642350095E-8</v>
      </c>
      <c r="BY85" s="23">
        <f t="shared" si="16"/>
        <v>4.0365891166357139E-8</v>
      </c>
      <c r="BZ85" s="23">
        <f t="shared" si="16"/>
        <v>2.6749096859568698E-8</v>
      </c>
      <c r="CA85" s="23">
        <f t="shared" si="16"/>
        <v>2.1079759074616135E-8</v>
      </c>
      <c r="CB85" s="23">
        <v>2.3121043126336999E-6</v>
      </c>
      <c r="CC85" s="23">
        <v>1.9384046029144901E-6</v>
      </c>
      <c r="CD85" s="23">
        <v>2.7784346191099299E-6</v>
      </c>
      <c r="CE85" s="23">
        <v>4.78380457738155E-6</v>
      </c>
      <c r="CF85" s="23">
        <v>5.0156678130761399E-6</v>
      </c>
      <c r="CG85" s="23">
        <v>1.9111084944576599E-6</v>
      </c>
      <c r="CH85" s="23">
        <f t="shared" si="16"/>
        <v>6.6050697704411313E-8</v>
      </c>
      <c r="CI85" s="23">
        <f t="shared" si="16"/>
        <v>4.5950923720265809E-8</v>
      </c>
      <c r="CJ85" s="23">
        <f t="shared" si="16"/>
        <v>1.0897466298258823E-8</v>
      </c>
      <c r="CK85" s="23">
        <f t="shared" si="16"/>
        <v>6.2246338904241972E-8</v>
      </c>
      <c r="CL85" s="23">
        <f>1/($C77+1)^CL73</f>
        <v>6.097178552051602E-6</v>
      </c>
      <c r="CM85" s="23">
        <f t="shared" ref="CM85:CO85" si="17">1/($C77+1)^CM73</f>
        <v>4.7464444765992851E-6</v>
      </c>
      <c r="CN85" s="23">
        <f t="shared" si="17"/>
        <v>4.3474753767303702E-6</v>
      </c>
      <c r="CO85" s="23">
        <f t="shared" si="17"/>
        <v>4.5729298114535647E-6</v>
      </c>
    </row>
  </sheetData>
  <printOptions headings="1" gridLines="1"/>
  <pageMargins left="0" right="0" top="0" bottom="0" header="0" footer="0"/>
  <pageSetup pageOrder="overThenDown" orientation="portrait" blackAndWhite="1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92"/>
  <sheetViews>
    <sheetView workbookViewId="0">
      <pane xSplit="1" ySplit="4" topLeftCell="B76" activePane="bottomRight" state="frozen"/>
      <selection activeCell="B2" sqref="B2"/>
      <selection pane="topRight" activeCell="B2" sqref="B2"/>
      <selection pane="bottomLeft" activeCell="B2" sqref="B2"/>
      <selection pane="bottomRight" activeCell="E95" sqref="E95"/>
    </sheetView>
  </sheetViews>
  <sheetFormatPr defaultColWidth="8.5703125" defaultRowHeight="15" customHeight="1" x14ac:dyDescent="0.25"/>
  <cols>
    <col min="1" max="1" width="26.85546875" style="24" customWidth="1"/>
    <col min="2" max="93" width="15.28515625" style="13" customWidth="1"/>
    <col min="94" max="97" width="7.140625" style="13" customWidth="1"/>
    <col min="98" max="98" width="8.5703125" style="25" customWidth="1"/>
    <col min="99" max="16384" width="8.5703125" style="25"/>
  </cols>
  <sheetData>
    <row r="1" spans="1:97" ht="15" customHeight="1" x14ac:dyDescent="0.25">
      <c r="B1" s="13" t="s">
        <v>720</v>
      </c>
      <c r="C1" s="13" t="s">
        <v>721</v>
      </c>
    </row>
    <row r="2" spans="1:97" ht="15" customHeight="1" x14ac:dyDescent="0.25"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1</v>
      </c>
      <c r="I2" s="26">
        <v>2</v>
      </c>
      <c r="J2" s="26">
        <v>3</v>
      </c>
      <c r="K2" s="26">
        <v>4</v>
      </c>
      <c r="L2" s="26">
        <v>5</v>
      </c>
      <c r="M2" s="26">
        <v>6</v>
      </c>
      <c r="N2" s="26">
        <v>7</v>
      </c>
      <c r="O2" s="26">
        <v>8</v>
      </c>
      <c r="P2" s="26">
        <v>9</v>
      </c>
      <c r="Q2" s="26">
        <v>10</v>
      </c>
      <c r="R2" s="26">
        <v>11</v>
      </c>
      <c r="S2" s="26">
        <v>12</v>
      </c>
      <c r="T2" s="26">
        <v>7</v>
      </c>
      <c r="U2" s="26">
        <v>8</v>
      </c>
      <c r="V2" s="26">
        <v>9</v>
      </c>
      <c r="W2" s="26">
        <v>10</v>
      </c>
      <c r="X2" s="26">
        <v>11</v>
      </c>
      <c r="Y2" s="26">
        <v>12</v>
      </c>
      <c r="Z2" s="26">
        <v>13</v>
      </c>
      <c r="AA2" s="26">
        <v>14</v>
      </c>
      <c r="AB2" s="26">
        <v>15</v>
      </c>
      <c r="AC2" s="26">
        <v>16</v>
      </c>
      <c r="AD2" s="26">
        <v>17</v>
      </c>
      <c r="AE2" s="26">
        <v>18</v>
      </c>
      <c r="AF2" s="26">
        <v>13</v>
      </c>
      <c r="AG2" s="26">
        <v>14</v>
      </c>
      <c r="AH2" s="26">
        <v>15</v>
      </c>
      <c r="AI2" s="26">
        <v>16</v>
      </c>
      <c r="AJ2" s="26">
        <v>17</v>
      </c>
      <c r="AK2" s="26">
        <v>18</v>
      </c>
      <c r="AL2" s="26">
        <v>19</v>
      </c>
      <c r="AM2" s="26">
        <v>20</v>
      </c>
      <c r="AN2" s="26">
        <v>21</v>
      </c>
      <c r="AO2" s="26">
        <v>22</v>
      </c>
      <c r="AP2" s="26">
        <v>23</v>
      </c>
      <c r="AQ2" s="26">
        <v>24</v>
      </c>
      <c r="AR2" s="26">
        <v>19</v>
      </c>
      <c r="AS2" s="26">
        <v>20</v>
      </c>
      <c r="AT2" s="26">
        <v>21</v>
      </c>
      <c r="AU2" s="26">
        <v>22</v>
      </c>
      <c r="AV2" s="26">
        <v>23</v>
      </c>
      <c r="AW2" s="26">
        <v>24</v>
      </c>
      <c r="AX2" s="26">
        <v>25</v>
      </c>
      <c r="AY2" s="26">
        <v>26</v>
      </c>
      <c r="AZ2" s="26">
        <v>27</v>
      </c>
      <c r="BA2" s="26">
        <v>28</v>
      </c>
      <c r="BB2" s="26">
        <v>29</v>
      </c>
      <c r="BC2" s="26">
        <v>30</v>
      </c>
      <c r="BD2" s="26">
        <v>25</v>
      </c>
      <c r="BE2" s="26">
        <v>26</v>
      </c>
      <c r="BF2" s="26">
        <v>27</v>
      </c>
      <c r="BG2" s="26">
        <v>28</v>
      </c>
      <c r="BH2" s="26">
        <v>29</v>
      </c>
      <c r="BI2" s="26">
        <v>30</v>
      </c>
      <c r="BJ2" s="26">
        <v>31</v>
      </c>
      <c r="BK2" s="26">
        <v>32</v>
      </c>
      <c r="BL2" s="26">
        <v>33</v>
      </c>
      <c r="BM2" s="26">
        <v>34</v>
      </c>
      <c r="BN2" s="26">
        <v>35</v>
      </c>
      <c r="BO2" s="26">
        <v>36</v>
      </c>
      <c r="BP2" s="26">
        <v>31</v>
      </c>
      <c r="BQ2" s="26">
        <v>32</v>
      </c>
      <c r="BR2" s="26">
        <v>33</v>
      </c>
      <c r="BS2" s="26">
        <v>34</v>
      </c>
      <c r="BT2" s="26">
        <v>35</v>
      </c>
      <c r="BU2" s="26">
        <v>36</v>
      </c>
      <c r="BV2" s="26">
        <v>37</v>
      </c>
      <c r="BW2" s="26">
        <v>38</v>
      </c>
      <c r="BX2" s="26">
        <v>39</v>
      </c>
      <c r="BY2" s="26">
        <v>40</v>
      </c>
      <c r="BZ2" s="26">
        <v>41</v>
      </c>
      <c r="CA2" s="26">
        <v>42</v>
      </c>
      <c r="CB2" s="26">
        <v>37</v>
      </c>
      <c r="CC2" s="26">
        <v>38</v>
      </c>
      <c r="CD2" s="26">
        <v>39</v>
      </c>
      <c r="CE2" s="26">
        <v>40</v>
      </c>
      <c r="CF2" s="26">
        <v>41</v>
      </c>
      <c r="CG2" s="26">
        <v>42</v>
      </c>
      <c r="CH2" s="26">
        <v>43</v>
      </c>
      <c r="CI2" s="26">
        <v>44</v>
      </c>
      <c r="CJ2" s="26" t="s">
        <v>722</v>
      </c>
      <c r="CK2" s="26">
        <v>0</v>
      </c>
      <c r="CL2" s="26">
        <v>43</v>
      </c>
      <c r="CM2" s="26">
        <v>44</v>
      </c>
      <c r="CN2" s="26" t="s">
        <v>722</v>
      </c>
      <c r="CO2" s="26">
        <v>0</v>
      </c>
    </row>
    <row r="3" spans="1:97" ht="15" customHeight="1" x14ac:dyDescent="0.25">
      <c r="B3" s="13" t="s">
        <v>723</v>
      </c>
    </row>
    <row r="4" spans="1:97" s="28" customFormat="1" ht="15" customHeight="1" x14ac:dyDescent="0.25">
      <c r="A4" s="27" t="s">
        <v>228</v>
      </c>
      <c r="B4" s="27" t="s">
        <v>320</v>
      </c>
      <c r="C4" s="27" t="s">
        <v>319</v>
      </c>
      <c r="D4" s="27" t="s">
        <v>318</v>
      </c>
      <c r="E4" s="27" t="s">
        <v>317</v>
      </c>
      <c r="F4" s="27" t="s">
        <v>316</v>
      </c>
      <c r="G4" s="27" t="s">
        <v>315</v>
      </c>
      <c r="H4" s="27" t="s">
        <v>314</v>
      </c>
      <c r="I4" s="27" t="s">
        <v>313</v>
      </c>
      <c r="J4" s="27" t="s">
        <v>312</v>
      </c>
      <c r="K4" s="27" t="s">
        <v>311</v>
      </c>
      <c r="L4" s="27" t="s">
        <v>310</v>
      </c>
      <c r="M4" s="27" t="s">
        <v>309</v>
      </c>
      <c r="N4" s="27" t="s">
        <v>308</v>
      </c>
      <c r="O4" s="27" t="s">
        <v>307</v>
      </c>
      <c r="P4" s="27" t="s">
        <v>306</v>
      </c>
      <c r="Q4" s="27" t="s">
        <v>305</v>
      </c>
      <c r="R4" s="27" t="s">
        <v>304</v>
      </c>
      <c r="S4" s="27" t="s">
        <v>303</v>
      </c>
      <c r="T4" s="27" t="s">
        <v>302</v>
      </c>
      <c r="U4" s="27" t="s">
        <v>301</v>
      </c>
      <c r="V4" s="27" t="s">
        <v>300</v>
      </c>
      <c r="W4" s="27" t="s">
        <v>299</v>
      </c>
      <c r="X4" s="27" t="s">
        <v>298</v>
      </c>
      <c r="Y4" s="27" t="s">
        <v>297</v>
      </c>
      <c r="Z4" s="27" t="s">
        <v>296</v>
      </c>
      <c r="AA4" s="27" t="s">
        <v>295</v>
      </c>
      <c r="AB4" s="27" t="s">
        <v>294</v>
      </c>
      <c r="AC4" s="27" t="s">
        <v>293</v>
      </c>
      <c r="AD4" s="27" t="s">
        <v>292</v>
      </c>
      <c r="AE4" s="27" t="s">
        <v>291</v>
      </c>
      <c r="AF4" s="27" t="s">
        <v>290</v>
      </c>
      <c r="AG4" s="27" t="s">
        <v>289</v>
      </c>
      <c r="AH4" s="27" t="s">
        <v>288</v>
      </c>
      <c r="AI4" s="27" t="s">
        <v>287</v>
      </c>
      <c r="AJ4" s="27" t="s">
        <v>286</v>
      </c>
      <c r="AK4" s="27" t="s">
        <v>285</v>
      </c>
      <c r="AL4" s="27" t="s">
        <v>284</v>
      </c>
      <c r="AM4" s="27" t="s">
        <v>283</v>
      </c>
      <c r="AN4" s="27" t="s">
        <v>282</v>
      </c>
      <c r="AO4" s="27" t="s">
        <v>281</v>
      </c>
      <c r="AP4" s="27" t="s">
        <v>280</v>
      </c>
      <c r="AQ4" s="27" t="s">
        <v>279</v>
      </c>
      <c r="AR4" s="27" t="s">
        <v>278</v>
      </c>
      <c r="AS4" s="27" t="s">
        <v>277</v>
      </c>
      <c r="AT4" s="27" t="s">
        <v>276</v>
      </c>
      <c r="AU4" s="27" t="s">
        <v>275</v>
      </c>
      <c r="AV4" s="27" t="s">
        <v>274</v>
      </c>
      <c r="AW4" s="27" t="s">
        <v>273</v>
      </c>
      <c r="AX4" s="27" t="s">
        <v>272</v>
      </c>
      <c r="AY4" s="27" t="s">
        <v>271</v>
      </c>
      <c r="AZ4" s="27" t="s">
        <v>270</v>
      </c>
      <c r="BA4" s="27" t="s">
        <v>269</v>
      </c>
      <c r="BB4" s="27" t="s">
        <v>268</v>
      </c>
      <c r="BC4" s="27" t="s">
        <v>267</v>
      </c>
      <c r="BD4" s="27" t="s">
        <v>266</v>
      </c>
      <c r="BE4" s="27" t="s">
        <v>265</v>
      </c>
      <c r="BF4" s="27" t="s">
        <v>264</v>
      </c>
      <c r="BG4" s="27" t="s">
        <v>263</v>
      </c>
      <c r="BH4" s="27" t="s">
        <v>262</v>
      </c>
      <c r="BI4" s="27" t="s">
        <v>261</v>
      </c>
      <c r="BJ4" s="27" t="s">
        <v>260</v>
      </c>
      <c r="BK4" s="27" t="s">
        <v>259</v>
      </c>
      <c r="BL4" s="27" t="s">
        <v>258</v>
      </c>
      <c r="BM4" s="27" t="s">
        <v>257</v>
      </c>
      <c r="BN4" s="27" t="s">
        <v>256</v>
      </c>
      <c r="BO4" s="27" t="s">
        <v>255</v>
      </c>
      <c r="BP4" s="27" t="s">
        <v>254</v>
      </c>
      <c r="BQ4" s="27" t="s">
        <v>253</v>
      </c>
      <c r="BR4" s="27" t="s">
        <v>252</v>
      </c>
      <c r="BS4" s="27" t="s">
        <v>251</v>
      </c>
      <c r="BT4" s="27" t="s">
        <v>250</v>
      </c>
      <c r="BU4" s="27" t="s">
        <v>249</v>
      </c>
      <c r="BV4" s="27" t="s">
        <v>248</v>
      </c>
      <c r="BW4" s="27" t="s">
        <v>247</v>
      </c>
      <c r="BX4" s="27" t="s">
        <v>246</v>
      </c>
      <c r="BY4" s="27" t="s">
        <v>245</v>
      </c>
      <c r="BZ4" s="27" t="s">
        <v>244</v>
      </c>
      <c r="CA4" s="27" t="s">
        <v>243</v>
      </c>
      <c r="CB4" s="27" t="s">
        <v>242</v>
      </c>
      <c r="CC4" s="27" t="s">
        <v>241</v>
      </c>
      <c r="CD4" s="27" t="s">
        <v>240</v>
      </c>
      <c r="CE4" s="27" t="s">
        <v>239</v>
      </c>
      <c r="CF4" s="27" t="s">
        <v>238</v>
      </c>
      <c r="CG4" s="27" t="s">
        <v>237</v>
      </c>
      <c r="CH4" s="27" t="s">
        <v>236</v>
      </c>
      <c r="CI4" s="27" t="s">
        <v>235</v>
      </c>
      <c r="CJ4" s="27" t="s">
        <v>234</v>
      </c>
      <c r="CK4" s="27" t="s">
        <v>233</v>
      </c>
      <c r="CL4" s="27" t="s">
        <v>232</v>
      </c>
      <c r="CM4" s="27" t="s">
        <v>231</v>
      </c>
      <c r="CN4" s="27" t="s">
        <v>230</v>
      </c>
      <c r="CO4" s="27" t="s">
        <v>229</v>
      </c>
      <c r="CP4" s="27"/>
      <c r="CQ4" s="27"/>
      <c r="CR4" s="27"/>
      <c r="CS4" s="27"/>
    </row>
    <row r="5" spans="1:97" s="28" customFormat="1" ht="1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</row>
    <row r="6" spans="1:97" s="28" customFormat="1" ht="15" customHeight="1" x14ac:dyDescent="0.25">
      <c r="A6" s="27" t="s">
        <v>228</v>
      </c>
      <c r="B6" s="27" t="str">
        <f>CONCATENATE($B1,B2,$B3)</f>
        <v>Prkg_1_1</v>
      </c>
      <c r="C6" s="27" t="str">
        <f t="shared" ref="C6:BN6" si="0">CONCATENATE($B1,C2,$B3)</f>
        <v>Prkg_2_1</v>
      </c>
      <c r="D6" s="27" t="str">
        <f t="shared" si="0"/>
        <v>Prkg_3_1</v>
      </c>
      <c r="E6" s="27" t="str">
        <f t="shared" si="0"/>
        <v>Prkg_4_1</v>
      </c>
      <c r="F6" s="27" t="str">
        <f t="shared" si="0"/>
        <v>Prkg_5_1</v>
      </c>
      <c r="G6" s="27" t="str">
        <f t="shared" si="0"/>
        <v>Prkg_6_1</v>
      </c>
      <c r="H6" s="27" t="str">
        <f>CONCATENATE($C1,H2,$B3)</f>
        <v>Bag_1_1</v>
      </c>
      <c r="I6" s="27" t="str">
        <f t="shared" ref="I6:M6" si="1">CONCATENATE($C1,I2,$B3)</f>
        <v>Bag_2_1</v>
      </c>
      <c r="J6" s="27" t="str">
        <f t="shared" si="1"/>
        <v>Bag_3_1</v>
      </c>
      <c r="K6" s="27" t="str">
        <f t="shared" si="1"/>
        <v>Bag_4_1</v>
      </c>
      <c r="L6" s="27" t="str">
        <f t="shared" si="1"/>
        <v>Bag_5_1</v>
      </c>
      <c r="M6" s="27" t="str">
        <f t="shared" si="1"/>
        <v>Bag_6_1</v>
      </c>
      <c r="N6" s="27" t="str">
        <f t="shared" si="0"/>
        <v>Prkg_7_1</v>
      </c>
      <c r="O6" s="27" t="str">
        <f t="shared" si="0"/>
        <v>Prkg_8_1</v>
      </c>
      <c r="P6" s="27" t="str">
        <f t="shared" si="0"/>
        <v>Prkg_9_1</v>
      </c>
      <c r="Q6" s="27" t="str">
        <f t="shared" si="0"/>
        <v>Prkg_10_1</v>
      </c>
      <c r="R6" s="27" t="str">
        <f t="shared" si="0"/>
        <v>Prkg_11_1</v>
      </c>
      <c r="S6" s="27" t="str">
        <f t="shared" si="0"/>
        <v>Prkg_12_1</v>
      </c>
      <c r="T6" s="27" t="str">
        <f>CONCATENATE($C1,T2,$B3)</f>
        <v>Bag_7_1</v>
      </c>
      <c r="U6" s="27" t="str">
        <f t="shared" ref="U6:Y6" si="2">CONCATENATE($C1,U2,$B3)</f>
        <v>Bag_8_1</v>
      </c>
      <c r="V6" s="27" t="str">
        <f t="shared" si="2"/>
        <v>Bag_9_1</v>
      </c>
      <c r="W6" s="27" t="str">
        <f t="shared" si="2"/>
        <v>Bag_10_1</v>
      </c>
      <c r="X6" s="27" t="str">
        <f t="shared" si="2"/>
        <v>Bag_11_1</v>
      </c>
      <c r="Y6" s="27" t="str">
        <f t="shared" si="2"/>
        <v>Bag_12_1</v>
      </c>
      <c r="Z6" s="27" t="str">
        <f t="shared" si="0"/>
        <v>Prkg_13_1</v>
      </c>
      <c r="AA6" s="27" t="str">
        <f t="shared" si="0"/>
        <v>Prkg_14_1</v>
      </c>
      <c r="AB6" s="27" t="str">
        <f t="shared" si="0"/>
        <v>Prkg_15_1</v>
      </c>
      <c r="AC6" s="27" t="str">
        <f t="shared" si="0"/>
        <v>Prkg_16_1</v>
      </c>
      <c r="AD6" s="27" t="str">
        <f t="shared" si="0"/>
        <v>Prkg_17_1</v>
      </c>
      <c r="AE6" s="27" t="str">
        <f t="shared" si="0"/>
        <v>Prkg_18_1</v>
      </c>
      <c r="AF6" s="27" t="str">
        <f>CONCATENATE($C1,AF2,$B3)</f>
        <v>Bag_13_1</v>
      </c>
      <c r="AG6" s="27" t="str">
        <f t="shared" ref="AG6:AK6" si="3">CONCATENATE($C1,AG2,$B3)</f>
        <v>Bag_14_1</v>
      </c>
      <c r="AH6" s="27" t="str">
        <f t="shared" si="3"/>
        <v>Bag_15_1</v>
      </c>
      <c r="AI6" s="27" t="str">
        <f t="shared" si="3"/>
        <v>Bag_16_1</v>
      </c>
      <c r="AJ6" s="27" t="str">
        <f t="shared" si="3"/>
        <v>Bag_17_1</v>
      </c>
      <c r="AK6" s="27" t="str">
        <f t="shared" si="3"/>
        <v>Bag_18_1</v>
      </c>
      <c r="AL6" s="27" t="str">
        <f t="shared" si="0"/>
        <v>Prkg_19_1</v>
      </c>
      <c r="AM6" s="27" t="str">
        <f t="shared" si="0"/>
        <v>Prkg_20_1</v>
      </c>
      <c r="AN6" s="27" t="str">
        <f t="shared" si="0"/>
        <v>Prkg_21_1</v>
      </c>
      <c r="AO6" s="27" t="str">
        <f t="shared" si="0"/>
        <v>Prkg_22_1</v>
      </c>
      <c r="AP6" s="27" t="str">
        <f t="shared" si="0"/>
        <v>Prkg_23_1</v>
      </c>
      <c r="AQ6" s="27" t="str">
        <f t="shared" si="0"/>
        <v>Prkg_24_1</v>
      </c>
      <c r="AR6" s="27" t="str">
        <f>CONCATENATE($C1,AR2,$B3)</f>
        <v>Bag_19_1</v>
      </c>
      <c r="AS6" s="27" t="str">
        <f t="shared" ref="AS6:AW6" si="4">CONCATENATE($C1,AS2,$B3)</f>
        <v>Bag_20_1</v>
      </c>
      <c r="AT6" s="27" t="str">
        <f t="shared" si="4"/>
        <v>Bag_21_1</v>
      </c>
      <c r="AU6" s="27" t="str">
        <f t="shared" si="4"/>
        <v>Bag_22_1</v>
      </c>
      <c r="AV6" s="27" t="str">
        <f t="shared" si="4"/>
        <v>Bag_23_1</v>
      </c>
      <c r="AW6" s="27" t="str">
        <f t="shared" si="4"/>
        <v>Bag_24_1</v>
      </c>
      <c r="AX6" s="27" t="str">
        <f t="shared" si="0"/>
        <v>Prkg_25_1</v>
      </c>
      <c r="AY6" s="27" t="str">
        <f t="shared" si="0"/>
        <v>Prkg_26_1</v>
      </c>
      <c r="AZ6" s="27" t="str">
        <f t="shared" si="0"/>
        <v>Prkg_27_1</v>
      </c>
      <c r="BA6" s="27" t="str">
        <f t="shared" si="0"/>
        <v>Prkg_28_1</v>
      </c>
      <c r="BB6" s="27" t="str">
        <f t="shared" si="0"/>
        <v>Prkg_29_1</v>
      </c>
      <c r="BC6" s="27" t="str">
        <f t="shared" si="0"/>
        <v>Prkg_30_1</v>
      </c>
      <c r="BD6" s="27" t="str">
        <f>CONCATENATE($C1,BD2,$B3)</f>
        <v>Bag_25_1</v>
      </c>
      <c r="BE6" s="27" t="str">
        <f t="shared" ref="BE6:BI6" si="5">CONCATENATE($C1,BE2,$B3)</f>
        <v>Bag_26_1</v>
      </c>
      <c r="BF6" s="27" t="str">
        <f t="shared" si="5"/>
        <v>Bag_27_1</v>
      </c>
      <c r="BG6" s="27" t="str">
        <f t="shared" si="5"/>
        <v>Bag_28_1</v>
      </c>
      <c r="BH6" s="27" t="str">
        <f t="shared" si="5"/>
        <v>Bag_29_1</v>
      </c>
      <c r="BI6" s="27" t="str">
        <f t="shared" si="5"/>
        <v>Bag_30_1</v>
      </c>
      <c r="BJ6" s="27" t="str">
        <f t="shared" si="0"/>
        <v>Prkg_31_1</v>
      </c>
      <c r="BK6" s="27" t="str">
        <f t="shared" si="0"/>
        <v>Prkg_32_1</v>
      </c>
      <c r="BL6" s="27" t="str">
        <f t="shared" si="0"/>
        <v>Prkg_33_1</v>
      </c>
      <c r="BM6" s="27" t="str">
        <f t="shared" si="0"/>
        <v>Prkg_34_1</v>
      </c>
      <c r="BN6" s="27" t="str">
        <f t="shared" si="0"/>
        <v>Prkg_35_1</v>
      </c>
      <c r="BO6" s="27" t="str">
        <f t="shared" ref="BO6:CK6" si="6">CONCATENATE($B1,BO2,$B3)</f>
        <v>Prkg_36_1</v>
      </c>
      <c r="BP6" s="27" t="str">
        <f>CONCATENATE($C1,BP2,$B3)</f>
        <v>Bag_31_1</v>
      </c>
      <c r="BQ6" s="27" t="str">
        <f t="shared" ref="BQ6:BU6" si="7">CONCATENATE($C1,BQ2,$B3)</f>
        <v>Bag_32_1</v>
      </c>
      <c r="BR6" s="27" t="str">
        <f t="shared" si="7"/>
        <v>Bag_33_1</v>
      </c>
      <c r="BS6" s="27" t="str">
        <f t="shared" si="7"/>
        <v>Bag_34_1</v>
      </c>
      <c r="BT6" s="27" t="str">
        <f t="shared" si="7"/>
        <v>Bag_35_1</v>
      </c>
      <c r="BU6" s="27" t="str">
        <f t="shared" si="7"/>
        <v>Bag_36_1</v>
      </c>
      <c r="BV6" s="27" t="str">
        <f t="shared" si="6"/>
        <v>Prkg_37_1</v>
      </c>
      <c r="BW6" s="27" t="str">
        <f t="shared" si="6"/>
        <v>Prkg_38_1</v>
      </c>
      <c r="BX6" s="27" t="str">
        <f t="shared" si="6"/>
        <v>Prkg_39_1</v>
      </c>
      <c r="BY6" s="27" t="str">
        <f t="shared" si="6"/>
        <v>Prkg_40_1</v>
      </c>
      <c r="BZ6" s="27" t="str">
        <f t="shared" si="6"/>
        <v>Prkg_41_1</v>
      </c>
      <c r="CA6" s="27" t="str">
        <f t="shared" si="6"/>
        <v>Prkg_42_1</v>
      </c>
      <c r="CB6" s="27" t="str">
        <f>CONCATENATE($C1,CB2,$B3)</f>
        <v>Bag_37_1</v>
      </c>
      <c r="CC6" s="27" t="str">
        <f t="shared" ref="CC6:CG6" si="8">CONCATENATE($C1,CC2,$B3)</f>
        <v>Bag_38_1</v>
      </c>
      <c r="CD6" s="27" t="str">
        <f t="shared" si="8"/>
        <v>Bag_39_1</v>
      </c>
      <c r="CE6" s="27" t="str">
        <f t="shared" si="8"/>
        <v>Bag_40_1</v>
      </c>
      <c r="CF6" s="27" t="str">
        <f t="shared" si="8"/>
        <v>Bag_41_1</v>
      </c>
      <c r="CG6" s="27" t="str">
        <f t="shared" si="8"/>
        <v>Bag_42_1</v>
      </c>
      <c r="CH6" s="27" t="str">
        <f t="shared" si="6"/>
        <v>Prkg_43_1</v>
      </c>
      <c r="CI6" s="27" t="str">
        <f t="shared" si="6"/>
        <v>Prkg_44_1</v>
      </c>
      <c r="CJ6" s="27" t="str">
        <f t="shared" si="6"/>
        <v>Prkg_x_1</v>
      </c>
      <c r="CK6" s="27" t="str">
        <f t="shared" si="6"/>
        <v>Prkg_0_1</v>
      </c>
      <c r="CL6" s="27" t="str">
        <f>CONCATENATE($C1,CL2,$B3)</f>
        <v>Bag_43_1</v>
      </c>
      <c r="CM6" s="27" t="str">
        <f t="shared" ref="CM6:CO6" si="9">CONCATENATE($C1,CM2,$B3)</f>
        <v>Bag_44_1</v>
      </c>
      <c r="CN6" s="27" t="str">
        <f t="shared" si="9"/>
        <v>Bag_x_1</v>
      </c>
      <c r="CO6" s="27" t="str">
        <f t="shared" si="9"/>
        <v>Bag_0_1</v>
      </c>
      <c r="CP6" s="25"/>
      <c r="CQ6" s="25"/>
      <c r="CR6" s="25"/>
      <c r="CS6" s="25"/>
    </row>
    <row r="7" spans="1:97" ht="15" customHeight="1" x14ac:dyDescent="0.25">
      <c r="A7" s="24">
        <v>1</v>
      </c>
      <c r="B7" s="13">
        <v>2783.9901035881198</v>
      </c>
      <c r="C7" s="13">
        <v>2871.45063608192</v>
      </c>
      <c r="D7" s="13">
        <v>2831.8772591649699</v>
      </c>
      <c r="E7" s="13">
        <v>2869.8773959805199</v>
      </c>
      <c r="F7" s="13">
        <v>2616.6053273156599</v>
      </c>
      <c r="G7" s="13">
        <v>2575.7920511422999</v>
      </c>
      <c r="H7" s="13">
        <v>2547.3496542394601</v>
      </c>
      <c r="I7" s="13">
        <v>2547.5512230421</v>
      </c>
      <c r="J7" s="13">
        <v>2594.4073924427398</v>
      </c>
      <c r="K7" s="13">
        <v>2535.6615883027798</v>
      </c>
      <c r="L7" s="13">
        <v>2566.2283745046798</v>
      </c>
      <c r="M7" s="13">
        <v>2502.0532528328899</v>
      </c>
      <c r="N7" s="13">
        <v>2655.2772286202999</v>
      </c>
      <c r="O7" s="13">
        <v>2880.8653015421</v>
      </c>
      <c r="P7" s="13">
        <v>2874.4172860588801</v>
      </c>
      <c r="Q7" s="13">
        <v>2957.53797226395</v>
      </c>
      <c r="R7" s="13">
        <v>2619.2338650986399</v>
      </c>
      <c r="S7" s="13">
        <v>2596.6765500986398</v>
      </c>
      <c r="T7" s="13">
        <v>2537.4278167050702</v>
      </c>
      <c r="U7" s="13">
        <v>2553.73632215814</v>
      </c>
      <c r="V7" s="13">
        <v>2559.0675194494002</v>
      </c>
      <c r="W7" s="13">
        <v>2581.27353972627</v>
      </c>
      <c r="X7" s="13">
        <v>2567.3581445811401</v>
      </c>
      <c r="Y7" s="13">
        <v>2528.4909428047399</v>
      </c>
      <c r="Z7" s="13">
        <v>2622.1037208436601</v>
      </c>
      <c r="AA7" s="13">
        <v>2772.8304220700202</v>
      </c>
      <c r="AB7" s="13">
        <v>2770.6449373548999</v>
      </c>
      <c r="AC7" s="13">
        <v>2719.2876752789398</v>
      </c>
      <c r="AD7" s="13">
        <v>2575.3430534620902</v>
      </c>
      <c r="AE7" s="13">
        <v>2623.5659820555202</v>
      </c>
      <c r="AF7" s="13">
        <v>2653.50601373067</v>
      </c>
      <c r="AG7" s="13">
        <v>2601.6945013269501</v>
      </c>
      <c r="AH7" s="13">
        <v>2560.2440258106699</v>
      </c>
      <c r="AI7" s="13">
        <v>2537.3014559149401</v>
      </c>
      <c r="AJ7" s="13">
        <v>2642.0506729919798</v>
      </c>
      <c r="AK7" s="13">
        <v>2613.5004556471299</v>
      </c>
      <c r="AL7" s="13">
        <v>2593.4857111510401</v>
      </c>
      <c r="AM7" s="13">
        <v>2666.3825738732598</v>
      </c>
      <c r="AN7" s="13">
        <v>2614.3649643226699</v>
      </c>
      <c r="AO7" s="13">
        <v>2752.8740254815102</v>
      </c>
      <c r="AP7" s="13">
        <v>2617.51889473354</v>
      </c>
      <c r="AQ7" s="13">
        <v>2577.6295972724702</v>
      </c>
      <c r="AR7" s="13">
        <v>2581.1381381600299</v>
      </c>
      <c r="AS7" s="13">
        <v>2567.8230696076298</v>
      </c>
      <c r="AT7" s="13">
        <v>2616.7474442586799</v>
      </c>
      <c r="AU7" s="13">
        <v>2659.3116684893798</v>
      </c>
      <c r="AV7" s="13">
        <v>2612.6178047233402</v>
      </c>
      <c r="AW7" s="13">
        <v>2562.5521133004099</v>
      </c>
      <c r="AX7" s="13">
        <v>2679.8240674691601</v>
      </c>
      <c r="AY7" s="13">
        <v>2819.4343759518601</v>
      </c>
      <c r="AZ7" s="13">
        <v>2729.5016185900099</v>
      </c>
      <c r="BA7" s="13">
        <v>2678.0303628727302</v>
      </c>
      <c r="BB7" s="13">
        <v>2629.5663339374901</v>
      </c>
      <c r="BC7" s="13">
        <v>2604.0987989315199</v>
      </c>
      <c r="BD7" s="13">
        <v>2643.6263346246601</v>
      </c>
      <c r="BE7" s="13">
        <v>2597.7778131177602</v>
      </c>
      <c r="BF7" s="13">
        <v>2652.6989884474201</v>
      </c>
      <c r="BG7" s="13">
        <v>2585.6321668648102</v>
      </c>
      <c r="BH7" s="13">
        <v>2650.0266064840898</v>
      </c>
      <c r="BI7" s="13">
        <v>2663.8735194690798</v>
      </c>
      <c r="BJ7" s="13">
        <v>2618.7724073816598</v>
      </c>
      <c r="BK7" s="13">
        <v>2691.88589528375</v>
      </c>
      <c r="BL7" s="13">
        <v>2604.7112037749498</v>
      </c>
      <c r="BM7" s="13">
        <v>2612.23823427965</v>
      </c>
      <c r="BN7" s="13">
        <v>2732.72328508594</v>
      </c>
      <c r="BO7" s="13">
        <v>2706.8367552230502</v>
      </c>
      <c r="BP7" s="13">
        <v>2570.9655767628201</v>
      </c>
      <c r="BQ7" s="13">
        <v>2573.5523161902001</v>
      </c>
      <c r="BR7" s="13">
        <v>2678.8617276189102</v>
      </c>
      <c r="BS7" s="13">
        <v>2655.25502719306</v>
      </c>
      <c r="BT7" s="13">
        <v>2777.2094556850998</v>
      </c>
      <c r="BU7" s="13">
        <v>2704.9352939841501</v>
      </c>
      <c r="BV7" s="13">
        <v>2573.44530888797</v>
      </c>
      <c r="BW7" s="13">
        <v>2698.3145772641101</v>
      </c>
      <c r="BX7" s="13">
        <v>2632.7033796573101</v>
      </c>
      <c r="BY7" s="13">
        <v>2652.1108370418001</v>
      </c>
      <c r="BZ7" s="13">
        <v>2659.8770095520099</v>
      </c>
      <c r="CA7" s="13">
        <v>2656.4186273103701</v>
      </c>
      <c r="CB7" s="13">
        <v>2961.3817721098799</v>
      </c>
      <c r="CC7" s="13">
        <v>2668.1939664616102</v>
      </c>
      <c r="CD7" s="13">
        <v>2633.3648100477199</v>
      </c>
      <c r="CE7" s="13">
        <v>2641.5018408523702</v>
      </c>
      <c r="CF7" s="13">
        <v>2640.6188698046899</v>
      </c>
      <c r="CG7" s="13">
        <v>2590.63594254196</v>
      </c>
      <c r="CH7" s="13">
        <v>2606.4006690598699</v>
      </c>
      <c r="CI7" s="13">
        <v>2634.0329134577</v>
      </c>
      <c r="CJ7" s="13">
        <v>2642.0874366497101</v>
      </c>
      <c r="CK7" s="13">
        <v>2568.5961515443901</v>
      </c>
      <c r="CL7" s="13">
        <v>2599.4559516295599</v>
      </c>
      <c r="CM7" s="13">
        <v>2578.91915743343</v>
      </c>
      <c r="CN7" s="13">
        <v>2623.0080030415402</v>
      </c>
      <c r="CO7" s="13">
        <v>2555.32219710246</v>
      </c>
      <c r="CP7" s="25"/>
      <c r="CQ7" s="25"/>
      <c r="CR7" s="25"/>
      <c r="CS7" s="25"/>
    </row>
    <row r="8" spans="1:97" ht="15" customHeight="1" x14ac:dyDescent="0.25">
      <c r="A8" s="24">
        <v>2</v>
      </c>
      <c r="B8" s="13">
        <v>2804.31695990758</v>
      </c>
      <c r="C8" s="13">
        <v>2897.6488728679001</v>
      </c>
      <c r="D8" s="13">
        <v>2849.3360694358698</v>
      </c>
      <c r="E8" s="13">
        <v>2891.5938997410299</v>
      </c>
      <c r="F8" s="13">
        <v>2630.8713162079798</v>
      </c>
      <c r="G8" s="13">
        <v>2594.0791948425699</v>
      </c>
      <c r="H8" s="13">
        <v>2568.0695803355202</v>
      </c>
      <c r="I8" s="13">
        <v>2561.2717672858198</v>
      </c>
      <c r="J8" s="13">
        <v>2603.6954722352202</v>
      </c>
      <c r="K8" s="13">
        <v>2547.7277467205399</v>
      </c>
      <c r="L8" s="13">
        <v>2589.5250650036801</v>
      </c>
      <c r="M8" s="13">
        <v>2515.29326187369</v>
      </c>
      <c r="N8" s="13">
        <v>2671.3859595929798</v>
      </c>
      <c r="O8" s="13">
        <v>2886.8436998893599</v>
      </c>
      <c r="P8" s="13">
        <v>2889.0378653943499</v>
      </c>
      <c r="Q8" s="13">
        <v>2968.8067321241801</v>
      </c>
      <c r="R8" s="13">
        <v>2626.0675922320902</v>
      </c>
      <c r="S8" s="13">
        <v>2611.6288353186401</v>
      </c>
      <c r="T8" s="13">
        <v>2552.3518952729301</v>
      </c>
      <c r="U8" s="13">
        <v>2562.0356841848902</v>
      </c>
      <c r="V8" s="13">
        <v>2569.2020453057498</v>
      </c>
      <c r="W8" s="13">
        <v>2583.4907058126</v>
      </c>
      <c r="X8" s="13">
        <v>2573.8825409123301</v>
      </c>
      <c r="Y8" s="13">
        <v>2555.6915109711399</v>
      </c>
      <c r="Z8" s="13">
        <v>2643.2895238979199</v>
      </c>
      <c r="AA8" s="13">
        <v>2784.7237746781402</v>
      </c>
      <c r="AB8" s="13">
        <v>2780.7593277626002</v>
      </c>
      <c r="AC8" s="13">
        <v>2728.9126401487201</v>
      </c>
      <c r="AD8" s="13">
        <v>2582.2617837573998</v>
      </c>
      <c r="AE8" s="13">
        <v>2633.1944891046701</v>
      </c>
      <c r="AF8" s="13">
        <v>2658.2304256899802</v>
      </c>
      <c r="AG8" s="13">
        <v>2611.6178995759201</v>
      </c>
      <c r="AH8" s="13">
        <v>2569.1965940607802</v>
      </c>
      <c r="AI8" s="13">
        <v>2550.1953343914302</v>
      </c>
      <c r="AJ8" s="13">
        <v>2667.0834936391698</v>
      </c>
      <c r="AK8" s="13">
        <v>2646.9827713770201</v>
      </c>
      <c r="AL8" s="13">
        <v>2614.04662960115</v>
      </c>
      <c r="AM8" s="13">
        <v>2682.1752130373002</v>
      </c>
      <c r="AN8" s="13">
        <v>2625.47050657404</v>
      </c>
      <c r="AO8" s="13">
        <v>2760.35108704194</v>
      </c>
      <c r="AP8" s="13">
        <v>2623.8001271675298</v>
      </c>
      <c r="AQ8" s="13">
        <v>2579.0282335233101</v>
      </c>
      <c r="AR8" s="13">
        <v>2587.1697134544602</v>
      </c>
      <c r="AS8" s="13">
        <v>2570.1863842748598</v>
      </c>
      <c r="AT8" s="13">
        <v>2619.9793995392301</v>
      </c>
      <c r="AU8" s="13">
        <v>2667.46151737223</v>
      </c>
      <c r="AV8" s="13">
        <v>2635.9972504686102</v>
      </c>
      <c r="AW8" s="13">
        <v>2614.7863293776199</v>
      </c>
      <c r="AX8" s="13">
        <v>2695.2050895380899</v>
      </c>
      <c r="AY8" s="13">
        <v>2831.9816849909398</v>
      </c>
      <c r="AZ8" s="13">
        <v>2742.6825982843802</v>
      </c>
      <c r="BA8" s="13">
        <v>2690.23623874349</v>
      </c>
      <c r="BB8" s="13">
        <v>2643.74462731417</v>
      </c>
      <c r="BC8" s="13">
        <v>2612.5018512138199</v>
      </c>
      <c r="BD8" s="13">
        <v>2649.8711343918999</v>
      </c>
      <c r="BE8" s="13">
        <v>2607.4040591501198</v>
      </c>
      <c r="BF8" s="13">
        <v>2662.00999844341</v>
      </c>
      <c r="BG8" s="13">
        <v>2608.93662429395</v>
      </c>
      <c r="BH8" s="13">
        <v>2685.0423213437498</v>
      </c>
      <c r="BI8" s="13">
        <v>2743.15251098617</v>
      </c>
      <c r="BJ8" s="13">
        <v>2629.05134229852</v>
      </c>
      <c r="BK8" s="13">
        <v>2699.9096350151699</v>
      </c>
      <c r="BL8" s="13">
        <v>2613.7938800598599</v>
      </c>
      <c r="BM8" s="13">
        <v>2619.4098333777001</v>
      </c>
      <c r="BN8" s="13">
        <v>2740.9980414689398</v>
      </c>
      <c r="BO8" s="13">
        <v>2714.1438293884298</v>
      </c>
      <c r="BP8" s="13">
        <v>2577.0141593695298</v>
      </c>
      <c r="BQ8" s="13">
        <v>2576.1634868634701</v>
      </c>
      <c r="BR8" s="13">
        <v>2686.3027982456902</v>
      </c>
      <c r="BS8" s="13">
        <v>2684.4555569170002</v>
      </c>
      <c r="BT8" s="13">
        <v>2820.3858688957898</v>
      </c>
      <c r="BU8" s="13">
        <v>2766.7806488807</v>
      </c>
      <c r="BV8" s="13">
        <v>2586.3990985320302</v>
      </c>
      <c r="BW8" s="13">
        <v>2710.5784310501299</v>
      </c>
      <c r="BX8" s="13">
        <v>2641.1141284004202</v>
      </c>
      <c r="BY8" s="13">
        <v>2659.6158629967899</v>
      </c>
      <c r="BZ8" s="13">
        <v>2662.89347360998</v>
      </c>
      <c r="CA8" s="13">
        <v>2662.0926926010102</v>
      </c>
      <c r="CB8" s="13">
        <v>2997.17441339067</v>
      </c>
      <c r="CC8" s="13">
        <v>2678.16097197819</v>
      </c>
      <c r="CD8" s="13">
        <v>2637.7627473995399</v>
      </c>
      <c r="CE8" s="13">
        <v>2645.5193468278399</v>
      </c>
      <c r="CF8" s="13">
        <v>2648.59211389542</v>
      </c>
      <c r="CG8" s="13">
        <v>2604.4615047706802</v>
      </c>
      <c r="CH8" s="13">
        <v>2617.94925854658</v>
      </c>
      <c r="CI8" s="13">
        <v>2640.3982899873299</v>
      </c>
      <c r="CJ8" s="13">
        <v>2650.2883291671401</v>
      </c>
      <c r="CK8" s="13">
        <v>2575.6716103289</v>
      </c>
      <c r="CL8" s="13">
        <v>2609.4749958509701</v>
      </c>
      <c r="CM8" s="13">
        <v>2584.0491805422298</v>
      </c>
      <c r="CN8" s="13">
        <v>2625.1272379084398</v>
      </c>
      <c r="CO8" s="13">
        <v>2570.1663394707002</v>
      </c>
      <c r="CP8" s="25"/>
      <c r="CQ8" s="25"/>
      <c r="CR8" s="25"/>
      <c r="CS8" s="25"/>
    </row>
    <row r="9" spans="1:97" ht="15" customHeight="1" x14ac:dyDescent="0.25">
      <c r="A9" s="24">
        <v>3</v>
      </c>
      <c r="B9" s="13">
        <v>2809.5570236256199</v>
      </c>
      <c r="C9" s="13">
        <v>2899.1091331257799</v>
      </c>
      <c r="D9" s="13">
        <v>2857.6919012859298</v>
      </c>
      <c r="E9" s="13">
        <v>2900.1377135922799</v>
      </c>
      <c r="F9" s="13">
        <v>2634.8141917312</v>
      </c>
      <c r="G9" s="13">
        <v>2600.8417195152301</v>
      </c>
      <c r="H9" s="13">
        <v>2569.3854671715299</v>
      </c>
      <c r="I9" s="13">
        <v>2569.2930710841401</v>
      </c>
      <c r="J9" s="13">
        <v>2608.5849092733101</v>
      </c>
      <c r="K9" s="13">
        <v>2550.2271631498102</v>
      </c>
      <c r="L9" s="13">
        <v>2594.7492885127899</v>
      </c>
      <c r="M9" s="13">
        <v>2522.43243953401</v>
      </c>
      <c r="N9" s="13">
        <v>2677.70434310067</v>
      </c>
      <c r="O9" s="13">
        <v>2891.75113454967</v>
      </c>
      <c r="P9" s="13">
        <v>2894.80098794484</v>
      </c>
      <c r="Q9" s="13">
        <v>2973.5972040924698</v>
      </c>
      <c r="R9" s="13">
        <v>2630.1324266328802</v>
      </c>
      <c r="S9" s="13">
        <v>2613.2519278391801</v>
      </c>
      <c r="T9" s="13">
        <v>2548.4552363021999</v>
      </c>
      <c r="U9" s="13">
        <v>2563.16397450355</v>
      </c>
      <c r="V9" s="13">
        <v>2573.54740194027</v>
      </c>
      <c r="W9" s="13">
        <v>2593.6780779791902</v>
      </c>
      <c r="X9" s="13">
        <v>2575.5124659664498</v>
      </c>
      <c r="Y9" s="13">
        <v>2571.6714873851902</v>
      </c>
      <c r="Z9" s="13">
        <v>2643.9861133454601</v>
      </c>
      <c r="AA9" s="13">
        <v>2789.7344938245901</v>
      </c>
      <c r="AB9" s="13">
        <v>2788.7727010426302</v>
      </c>
      <c r="AC9" s="13">
        <v>2731.3362149139998</v>
      </c>
      <c r="AD9" s="13">
        <v>2587.58122590939</v>
      </c>
      <c r="AE9" s="13">
        <v>2634.1289898520099</v>
      </c>
      <c r="AF9" s="13">
        <v>2663.0554388738901</v>
      </c>
      <c r="AG9" s="13">
        <v>2615.5798400843</v>
      </c>
      <c r="AH9" s="13">
        <v>2572.7246116112601</v>
      </c>
      <c r="AI9" s="13">
        <v>2552.1754646914201</v>
      </c>
      <c r="AJ9" s="13">
        <v>2672.521610964</v>
      </c>
      <c r="AK9" s="13">
        <v>2654.6549334842398</v>
      </c>
      <c r="AL9" s="13">
        <v>2618.15023803041</v>
      </c>
      <c r="AM9" s="13">
        <v>2683.93644762648</v>
      </c>
      <c r="AN9" s="13">
        <v>2627.9703463207602</v>
      </c>
      <c r="AO9" s="13">
        <v>2758.86045214966</v>
      </c>
      <c r="AP9" s="13">
        <v>2627.4956640976998</v>
      </c>
      <c r="AQ9" s="13">
        <v>2581.24015161123</v>
      </c>
      <c r="AR9" s="13">
        <v>2586.5699015576902</v>
      </c>
      <c r="AS9" s="13">
        <v>2571.7820002711001</v>
      </c>
      <c r="AT9" s="13">
        <v>2626.1873448351898</v>
      </c>
      <c r="AU9" s="13">
        <v>2664.0240320387102</v>
      </c>
      <c r="AV9" s="13">
        <v>2645.9446077150901</v>
      </c>
      <c r="AW9" s="13">
        <v>2634.5850027790002</v>
      </c>
      <c r="AX9" s="13">
        <v>2701.1259027604401</v>
      </c>
      <c r="AY9" s="13">
        <v>2835.2733303817299</v>
      </c>
      <c r="AZ9" s="13">
        <v>2746.3938713236798</v>
      </c>
      <c r="BA9" s="13">
        <v>2691.4148230157198</v>
      </c>
      <c r="BB9" s="13">
        <v>2646.7113664448598</v>
      </c>
      <c r="BC9" s="13">
        <v>2617.5965824723598</v>
      </c>
      <c r="BD9" s="13">
        <v>2652.9334437273501</v>
      </c>
      <c r="BE9" s="13">
        <v>2613.8434044148698</v>
      </c>
      <c r="BF9" s="13">
        <v>2671.4759255781801</v>
      </c>
      <c r="BG9" s="13">
        <v>2611.8494784015602</v>
      </c>
      <c r="BH9" s="13">
        <v>2690.1581033454499</v>
      </c>
      <c r="BI9" s="13">
        <v>2761.4027444717199</v>
      </c>
      <c r="BJ9" s="13">
        <v>2632.27415088105</v>
      </c>
      <c r="BK9" s="13">
        <v>2699.9256358508601</v>
      </c>
      <c r="BL9" s="13">
        <v>2611.6254980379499</v>
      </c>
      <c r="BM9" s="13">
        <v>2619.5115097612002</v>
      </c>
      <c r="BN9" s="13">
        <v>2749.5652691350201</v>
      </c>
      <c r="BO9" s="13">
        <v>2716.9408416650799</v>
      </c>
      <c r="BP9" s="13">
        <v>2580.4949175501802</v>
      </c>
      <c r="BQ9" s="13">
        <v>2577.6089890359899</v>
      </c>
      <c r="BR9" s="13">
        <v>2685.8469075298699</v>
      </c>
      <c r="BS9" s="13">
        <v>2686.8659631748801</v>
      </c>
      <c r="BT9" s="13">
        <v>2819.0226501861998</v>
      </c>
      <c r="BU9" s="13">
        <v>2781.6826469068201</v>
      </c>
      <c r="BV9" s="13">
        <v>2588.3222707857999</v>
      </c>
      <c r="BW9" s="13">
        <v>2716.1988693373401</v>
      </c>
      <c r="BX9" s="13">
        <v>2642.7555509549302</v>
      </c>
      <c r="BY9" s="13">
        <v>2659.8196033324298</v>
      </c>
      <c r="BZ9" s="13">
        <v>2662.2207523511001</v>
      </c>
      <c r="CA9" s="13">
        <v>2664.2552042264101</v>
      </c>
      <c r="CB9" s="13">
        <v>3019.3925863875402</v>
      </c>
      <c r="CC9" s="13">
        <v>2676.4736488683998</v>
      </c>
      <c r="CD9" s="13">
        <v>2638.7328174706699</v>
      </c>
      <c r="CE9" s="13">
        <v>2646.3403213966199</v>
      </c>
      <c r="CF9" s="13">
        <v>2648.0402770260098</v>
      </c>
      <c r="CG9" s="13">
        <v>2613.8740739173199</v>
      </c>
      <c r="CH9" s="13">
        <v>2617.9231071363001</v>
      </c>
      <c r="CI9" s="13">
        <v>2642.2173516826601</v>
      </c>
      <c r="CJ9" s="13">
        <v>2650.7697811226499</v>
      </c>
      <c r="CK9" s="13">
        <v>2577.1096418432398</v>
      </c>
      <c r="CL9" s="13">
        <v>2606.8154093097501</v>
      </c>
      <c r="CM9" s="13">
        <v>2585.1533228758399</v>
      </c>
      <c r="CN9" s="13">
        <v>2628.6643077992499</v>
      </c>
      <c r="CO9" s="13">
        <v>2569.8111857474501</v>
      </c>
      <c r="CP9" s="25"/>
      <c r="CQ9" s="25"/>
      <c r="CR9" s="25"/>
      <c r="CS9" s="25"/>
    </row>
    <row r="10" spans="1:97" ht="15" customHeight="1" x14ac:dyDescent="0.25">
      <c r="A10" s="24">
        <v>4</v>
      </c>
      <c r="B10" s="13">
        <v>2806.3388934934401</v>
      </c>
      <c r="C10" s="13">
        <v>2903.0285392129599</v>
      </c>
      <c r="D10" s="13">
        <v>2855.47889761845</v>
      </c>
      <c r="E10" s="13">
        <v>2900.3905048860702</v>
      </c>
      <c r="F10" s="13">
        <v>2640.8643341315001</v>
      </c>
      <c r="G10" s="13">
        <v>2600.2951063692899</v>
      </c>
      <c r="H10" s="13">
        <v>2569.99276768964</v>
      </c>
      <c r="I10" s="13">
        <v>2571.4368690657502</v>
      </c>
      <c r="J10" s="13">
        <v>2608.977158403</v>
      </c>
      <c r="K10" s="13">
        <v>2551.0740052676201</v>
      </c>
      <c r="L10" s="13">
        <v>2593.8265769929399</v>
      </c>
      <c r="M10" s="13">
        <v>2523.8018044973801</v>
      </c>
      <c r="N10" s="13">
        <v>2678.43259047323</v>
      </c>
      <c r="O10" s="13">
        <v>2897.7443850567001</v>
      </c>
      <c r="P10" s="13">
        <v>2895.69749252054</v>
      </c>
      <c r="Q10" s="13">
        <v>2976.8959746195701</v>
      </c>
      <c r="R10" s="13">
        <v>2634.04046562844</v>
      </c>
      <c r="S10" s="13">
        <v>2622.0623944283302</v>
      </c>
      <c r="T10" s="13">
        <v>2554.5277396964598</v>
      </c>
      <c r="U10" s="13">
        <v>2561.09260012902</v>
      </c>
      <c r="V10" s="13">
        <v>2572.7575537661801</v>
      </c>
      <c r="W10" s="13">
        <v>2593.5461990348399</v>
      </c>
      <c r="X10" s="13">
        <v>2577.3420383213602</v>
      </c>
      <c r="Y10" s="13">
        <v>2571.70886889649</v>
      </c>
      <c r="Z10" s="13">
        <v>2649.8698301445202</v>
      </c>
      <c r="AA10" s="13">
        <v>2789.4971313307401</v>
      </c>
      <c r="AB10" s="13">
        <v>2790.7352511351301</v>
      </c>
      <c r="AC10" s="13">
        <v>2736.3749865284099</v>
      </c>
      <c r="AD10" s="13">
        <v>2591.8864502942902</v>
      </c>
      <c r="AE10" s="13">
        <v>2636.4717570041398</v>
      </c>
      <c r="AF10" s="13">
        <v>2664.0646500540602</v>
      </c>
      <c r="AG10" s="13">
        <v>2615.8706414416502</v>
      </c>
      <c r="AH10" s="13">
        <v>2573.23146646138</v>
      </c>
      <c r="AI10" s="13">
        <v>2549.7091606412</v>
      </c>
      <c r="AJ10" s="13">
        <v>2672.2046608078499</v>
      </c>
      <c r="AK10" s="13">
        <v>2666.7283856270501</v>
      </c>
      <c r="AL10" s="13">
        <v>2617.8122723302899</v>
      </c>
      <c r="AM10" s="13">
        <v>2686.5638551485299</v>
      </c>
      <c r="AN10" s="13">
        <v>2628.5913704078298</v>
      </c>
      <c r="AO10" s="13">
        <v>2763.4975974854101</v>
      </c>
      <c r="AP10" s="13">
        <v>2628.8858587559598</v>
      </c>
      <c r="AQ10" s="13">
        <v>2581.2870276017602</v>
      </c>
      <c r="AR10" s="13">
        <v>2589.5275058595498</v>
      </c>
      <c r="AS10" s="13">
        <v>2577.7274599982602</v>
      </c>
      <c r="AT10" s="13">
        <v>2625.3237766513098</v>
      </c>
      <c r="AU10" s="13">
        <v>2662.50737562218</v>
      </c>
      <c r="AV10" s="13">
        <v>2643.7678796566802</v>
      </c>
      <c r="AW10" s="13">
        <v>2633.6553376288798</v>
      </c>
      <c r="AX10" s="13">
        <v>2703.3107202234601</v>
      </c>
      <c r="AY10" s="13">
        <v>2840.30666631844</v>
      </c>
      <c r="AZ10" s="13">
        <v>2754.6239844563402</v>
      </c>
      <c r="BA10" s="13">
        <v>2690.7486460687701</v>
      </c>
      <c r="BB10" s="13">
        <v>2646.1951246641102</v>
      </c>
      <c r="BC10" s="13">
        <v>2619.5148443201801</v>
      </c>
      <c r="BD10" s="13">
        <v>2654.7814944167399</v>
      </c>
      <c r="BE10" s="13">
        <v>2614.4518669440699</v>
      </c>
      <c r="BF10" s="13">
        <v>2672.9431138926898</v>
      </c>
      <c r="BG10" s="13">
        <v>2616.3245571502298</v>
      </c>
      <c r="BH10" s="13">
        <v>2694.0289170208998</v>
      </c>
      <c r="BI10" s="13">
        <v>2772.1156122141201</v>
      </c>
      <c r="BJ10" s="13">
        <v>2636.6466403532199</v>
      </c>
      <c r="BK10" s="13">
        <v>2703.2609799544698</v>
      </c>
      <c r="BL10" s="13">
        <v>2619.5269317018801</v>
      </c>
      <c r="BM10" s="13">
        <v>2620.3642518858901</v>
      </c>
      <c r="BN10" s="13">
        <v>2742.8311948362398</v>
      </c>
      <c r="BO10" s="13">
        <v>2717.6453326987298</v>
      </c>
      <c r="BP10" s="13">
        <v>2584.61728220434</v>
      </c>
      <c r="BQ10" s="13">
        <v>2575.6251742833301</v>
      </c>
      <c r="BR10" s="13">
        <v>2695.0602268125899</v>
      </c>
      <c r="BS10" s="13">
        <v>2687.4475445135799</v>
      </c>
      <c r="BT10" s="13">
        <v>2821.4383765804801</v>
      </c>
      <c r="BU10" s="13">
        <v>2788.1898148412101</v>
      </c>
      <c r="BV10" s="13">
        <v>2590.4654940775099</v>
      </c>
      <c r="BW10" s="13">
        <v>2717.8693484958999</v>
      </c>
      <c r="BX10" s="13">
        <v>2648.9220600147401</v>
      </c>
      <c r="BY10" s="13">
        <v>2662.0099297264301</v>
      </c>
      <c r="BZ10" s="13">
        <v>2663.2274232046202</v>
      </c>
      <c r="CA10" s="13">
        <v>2663.9521802368599</v>
      </c>
      <c r="CB10" s="13">
        <v>3045.6194110009601</v>
      </c>
      <c r="CC10" s="13">
        <v>2679.09968503349</v>
      </c>
      <c r="CD10" s="13">
        <v>2639.15280888284</v>
      </c>
      <c r="CE10" s="13">
        <v>2642.1466827961599</v>
      </c>
      <c r="CF10" s="13">
        <v>2649.6187409743202</v>
      </c>
      <c r="CG10" s="13">
        <v>2619.1715215333002</v>
      </c>
      <c r="CH10" s="13">
        <v>2619.3336540199002</v>
      </c>
      <c r="CI10" s="13">
        <v>2642.5874786386798</v>
      </c>
      <c r="CJ10" s="13">
        <v>2651.5355124993598</v>
      </c>
      <c r="CK10" s="13">
        <v>2579.15566271529</v>
      </c>
      <c r="CL10" s="13">
        <v>2607.1522895868002</v>
      </c>
      <c r="CM10" s="13">
        <v>2587.5903093817401</v>
      </c>
      <c r="CN10" s="13">
        <v>2627.8555951236199</v>
      </c>
      <c r="CO10" s="13">
        <v>2567.6010851249098</v>
      </c>
      <c r="CP10" s="25"/>
      <c r="CQ10" s="25"/>
      <c r="CR10" s="25"/>
      <c r="CS10" s="25"/>
    </row>
    <row r="11" spans="1:97" ht="15" customHeight="1" x14ac:dyDescent="0.25">
      <c r="A11" s="24">
        <v>5</v>
      </c>
      <c r="B11" s="13">
        <v>2811.1985620666001</v>
      </c>
      <c r="C11" s="13">
        <v>2904.9472624353798</v>
      </c>
      <c r="D11" s="13">
        <v>2859.6048315959101</v>
      </c>
      <c r="E11" s="13">
        <v>2897.7405828373999</v>
      </c>
      <c r="F11" s="13">
        <v>2640.00515884062</v>
      </c>
      <c r="G11" s="13">
        <v>2602.1869553649899</v>
      </c>
      <c r="H11" s="13">
        <v>2567.8068833334901</v>
      </c>
      <c r="I11" s="13">
        <v>2580.8044157295899</v>
      </c>
      <c r="J11" s="13">
        <v>2604.74805684687</v>
      </c>
      <c r="K11" s="13">
        <v>2555.5858952520198</v>
      </c>
      <c r="L11" s="13">
        <v>2595.8588198808202</v>
      </c>
      <c r="M11" s="13">
        <v>2531.6002457939799</v>
      </c>
      <c r="N11" s="13">
        <v>2685.6769918651698</v>
      </c>
      <c r="O11" s="13">
        <v>2901.01392610518</v>
      </c>
      <c r="P11" s="13">
        <v>2900.44978177144</v>
      </c>
      <c r="Q11" s="13">
        <v>2977.17305273703</v>
      </c>
      <c r="R11" s="13">
        <v>2630.2985158823099</v>
      </c>
      <c r="S11" s="13">
        <v>2620.3345820352301</v>
      </c>
      <c r="T11" s="13">
        <v>2551.24649485993</v>
      </c>
      <c r="U11" s="13">
        <v>2563.62280432241</v>
      </c>
      <c r="V11" s="13">
        <v>2574.11613853275</v>
      </c>
      <c r="W11" s="13">
        <v>2597.6703739189302</v>
      </c>
      <c r="X11" s="13">
        <v>2578.3780902354301</v>
      </c>
      <c r="Y11" s="13">
        <v>2576.8335203668098</v>
      </c>
      <c r="Z11" s="13">
        <v>2650.75422016418</v>
      </c>
      <c r="AA11" s="13">
        <v>2790.3369038883802</v>
      </c>
      <c r="AB11" s="13">
        <v>2794.1081879600401</v>
      </c>
      <c r="AC11" s="13">
        <v>2740.9348160013901</v>
      </c>
      <c r="AD11" s="13">
        <v>2591.6980620100899</v>
      </c>
      <c r="AE11" s="13">
        <v>2638.7056998973098</v>
      </c>
      <c r="AF11" s="13">
        <v>2665.3985324638102</v>
      </c>
      <c r="AG11" s="13">
        <v>2617.99102514167</v>
      </c>
      <c r="AH11" s="13">
        <v>2576.8729603269298</v>
      </c>
      <c r="AI11" s="13">
        <v>2560.2543957795401</v>
      </c>
      <c r="AJ11" s="13">
        <v>2676.8204079821999</v>
      </c>
      <c r="AK11" s="13">
        <v>2668.7147431093499</v>
      </c>
      <c r="AL11" s="13">
        <v>2618.8071590312202</v>
      </c>
      <c r="AM11" s="13">
        <v>2690.5077069300701</v>
      </c>
      <c r="AN11" s="13">
        <v>2632.8645552666499</v>
      </c>
      <c r="AO11" s="13">
        <v>2761.5555277189301</v>
      </c>
      <c r="AP11" s="13">
        <v>2627.58853270999</v>
      </c>
      <c r="AQ11" s="13">
        <v>2581.90788585166</v>
      </c>
      <c r="AR11" s="13">
        <v>2587.87354167992</v>
      </c>
      <c r="AS11" s="13">
        <v>2577.2216292983999</v>
      </c>
      <c r="AT11" s="13">
        <v>2625.98752395873</v>
      </c>
      <c r="AU11" s="13">
        <v>2668.53941178992</v>
      </c>
      <c r="AV11" s="13">
        <v>2651.0949996416598</v>
      </c>
      <c r="AW11" s="13">
        <v>2642.0089652087099</v>
      </c>
      <c r="AX11" s="13">
        <v>2701.2084525516502</v>
      </c>
      <c r="AY11" s="13">
        <v>2839.9456144611499</v>
      </c>
      <c r="AZ11" s="13">
        <v>2753.5169215872102</v>
      </c>
      <c r="BA11" s="13">
        <v>2697.0774951519702</v>
      </c>
      <c r="BB11" s="13">
        <v>2648.1622018339599</v>
      </c>
      <c r="BC11" s="13">
        <v>2623.1887610394501</v>
      </c>
      <c r="BD11" s="13">
        <v>2656.96174158946</v>
      </c>
      <c r="BE11" s="13">
        <v>2615.5180231192398</v>
      </c>
      <c r="BF11" s="13">
        <v>2669.2020634782898</v>
      </c>
      <c r="BG11" s="13">
        <v>2617.2614995348099</v>
      </c>
      <c r="BH11" s="13">
        <v>2695.1134454555499</v>
      </c>
      <c r="BI11" s="13">
        <v>2778.9445856903199</v>
      </c>
      <c r="BJ11" s="13">
        <v>2633.7863110396802</v>
      </c>
      <c r="BK11" s="13">
        <v>2706.6408721659</v>
      </c>
      <c r="BL11" s="13">
        <v>2620.38801252555</v>
      </c>
      <c r="BM11" s="13">
        <v>2621.6061259770599</v>
      </c>
      <c r="BN11" s="13">
        <v>2747.8323138341898</v>
      </c>
      <c r="BO11" s="13">
        <v>2718.9905876429202</v>
      </c>
      <c r="BP11" s="13">
        <v>2586.8395828456601</v>
      </c>
      <c r="BQ11" s="13">
        <v>2579.29353115094</v>
      </c>
      <c r="BR11" s="13">
        <v>2692.4731528403499</v>
      </c>
      <c r="BS11" s="13">
        <v>2690.3865150071701</v>
      </c>
      <c r="BT11" s="13">
        <v>2826.3679652413598</v>
      </c>
      <c r="BU11" s="13">
        <v>2800.1093682580999</v>
      </c>
      <c r="BV11" s="13">
        <v>2591.1828168449201</v>
      </c>
      <c r="BW11" s="13">
        <v>2719.7639195935099</v>
      </c>
      <c r="BX11" s="13">
        <v>2649.4454512964999</v>
      </c>
      <c r="BY11" s="13">
        <v>2661.7965663272398</v>
      </c>
      <c r="BZ11" s="13">
        <v>2659.3407111694</v>
      </c>
      <c r="CA11" s="13">
        <v>2670.2628112461198</v>
      </c>
      <c r="CB11" s="13">
        <v>3075.2079475196301</v>
      </c>
      <c r="CC11" s="13">
        <v>2682.3321412587602</v>
      </c>
      <c r="CD11" s="13">
        <v>2643.8277812829101</v>
      </c>
      <c r="CE11" s="13">
        <v>2644.6420420719401</v>
      </c>
      <c r="CF11" s="13">
        <v>2655.0224043252401</v>
      </c>
      <c r="CG11" s="13">
        <v>2617.9850077917599</v>
      </c>
      <c r="CH11" s="13">
        <v>2620.6631159101298</v>
      </c>
      <c r="CI11" s="13">
        <v>2643.98439831612</v>
      </c>
      <c r="CJ11" s="13">
        <v>2655.60666994037</v>
      </c>
      <c r="CK11" s="13">
        <v>2580.3289292887798</v>
      </c>
      <c r="CL11" s="13">
        <v>2612.2187517317402</v>
      </c>
      <c r="CM11" s="13">
        <v>2584.6023439871601</v>
      </c>
      <c r="CN11" s="13">
        <v>2634.2394718611599</v>
      </c>
      <c r="CO11" s="13">
        <v>2569.3964362546499</v>
      </c>
      <c r="CP11" s="25"/>
      <c r="CQ11" s="25"/>
      <c r="CR11" s="25"/>
      <c r="CS11" s="25"/>
    </row>
    <row r="12" spans="1:97" ht="15" customHeight="1" x14ac:dyDescent="0.25">
      <c r="A12" s="24">
        <v>6</v>
      </c>
      <c r="B12" s="13">
        <v>2809.05030254848</v>
      </c>
      <c r="C12" s="13">
        <v>2905.2075841599599</v>
      </c>
      <c r="D12" s="13">
        <v>2863.1612485625601</v>
      </c>
      <c r="E12" s="13">
        <v>2901.3371162071298</v>
      </c>
      <c r="F12" s="13">
        <v>2642.4562541433102</v>
      </c>
      <c r="G12" s="13">
        <v>2604.0975300947398</v>
      </c>
      <c r="H12" s="13">
        <v>2574.9764071279601</v>
      </c>
      <c r="I12" s="13">
        <v>2579.1278160410998</v>
      </c>
      <c r="J12" s="13">
        <v>2607.22328363214</v>
      </c>
      <c r="K12" s="13">
        <v>2559.0083069224202</v>
      </c>
      <c r="L12" s="13">
        <v>2596.3903496627599</v>
      </c>
      <c r="M12" s="13">
        <v>2528.4733003699598</v>
      </c>
      <c r="N12" s="13">
        <v>2679.74667749726</v>
      </c>
      <c r="O12" s="13">
        <v>2901.5314936836498</v>
      </c>
      <c r="P12" s="13">
        <v>2898.5231634055999</v>
      </c>
      <c r="Q12" s="13">
        <v>2977.7559856018102</v>
      </c>
      <c r="R12" s="13">
        <v>2633.6435003368601</v>
      </c>
      <c r="S12" s="13">
        <v>2622.2268254289502</v>
      </c>
      <c r="T12" s="13">
        <v>2558.8075308368202</v>
      </c>
      <c r="U12" s="13">
        <v>2561.0150416636702</v>
      </c>
      <c r="V12" s="13">
        <v>2577.1910185733</v>
      </c>
      <c r="W12" s="13">
        <v>2596.8585009741601</v>
      </c>
      <c r="X12" s="13">
        <v>2579.28279631228</v>
      </c>
      <c r="Y12" s="13">
        <v>2586.45587116773</v>
      </c>
      <c r="Z12" s="13">
        <v>2651.2732577592901</v>
      </c>
      <c r="AA12" s="13">
        <v>2793.8405174672298</v>
      </c>
      <c r="AB12" s="13">
        <v>2794.4823372477699</v>
      </c>
      <c r="AC12" s="13">
        <v>2738.5763557258401</v>
      </c>
      <c r="AD12" s="13">
        <v>2589.34716844883</v>
      </c>
      <c r="AE12" s="13">
        <v>2640.6689490436602</v>
      </c>
      <c r="AF12" s="13">
        <v>2668.8440896840102</v>
      </c>
      <c r="AG12" s="13">
        <v>2618.7564448120102</v>
      </c>
      <c r="AH12" s="13">
        <v>2573.9383767682202</v>
      </c>
      <c r="AI12" s="13">
        <v>2557.4396241986401</v>
      </c>
      <c r="AJ12" s="13">
        <v>2675.8866819744098</v>
      </c>
      <c r="AK12" s="13">
        <v>2668.37586793835</v>
      </c>
      <c r="AL12" s="13">
        <v>2626.2771933240501</v>
      </c>
      <c r="AM12" s="13">
        <v>2686.79222764114</v>
      </c>
      <c r="AN12" s="13">
        <v>2632.4091216263801</v>
      </c>
      <c r="AO12" s="13">
        <v>2764.1353234048702</v>
      </c>
      <c r="AP12" s="13">
        <v>2630.2673066379898</v>
      </c>
      <c r="AQ12" s="13">
        <v>2580.02623097787</v>
      </c>
      <c r="AR12" s="13">
        <v>2591.07503865835</v>
      </c>
      <c r="AS12" s="13">
        <v>2579.0772849339401</v>
      </c>
      <c r="AT12" s="13">
        <v>2629.3119874344502</v>
      </c>
      <c r="AU12" s="13">
        <v>2664.9059035708401</v>
      </c>
      <c r="AV12" s="13">
        <v>2655.66494168606</v>
      </c>
      <c r="AW12" s="13">
        <v>2644.0428960909599</v>
      </c>
      <c r="AX12" s="13">
        <v>2702.5677582798999</v>
      </c>
      <c r="AY12" s="13">
        <v>2839.38198616006</v>
      </c>
      <c r="AZ12" s="13">
        <v>2757.2684954769302</v>
      </c>
      <c r="BA12" s="13">
        <v>2694.6284989211799</v>
      </c>
      <c r="BB12" s="13">
        <v>2651.1876417124899</v>
      </c>
      <c r="BC12" s="13">
        <v>2623.7176922260801</v>
      </c>
      <c r="BD12" s="13">
        <v>2654.39826445478</v>
      </c>
      <c r="BE12" s="13">
        <v>2612.41965944304</v>
      </c>
      <c r="BF12" s="13">
        <v>2666.6488953150601</v>
      </c>
      <c r="BG12" s="13">
        <v>2617.1868256569801</v>
      </c>
      <c r="BH12" s="13">
        <v>2699.9328873265399</v>
      </c>
      <c r="BI12" s="13">
        <v>2782.5411248294499</v>
      </c>
      <c r="BJ12" s="13">
        <v>2636.47666275762</v>
      </c>
      <c r="BK12" s="13">
        <v>2705.5021386236599</v>
      </c>
      <c r="BL12" s="13">
        <v>2620.7125451264901</v>
      </c>
      <c r="BM12" s="13">
        <v>2624.7070603293801</v>
      </c>
      <c r="BN12" s="13">
        <v>2750.2639729443099</v>
      </c>
      <c r="BO12" s="13">
        <v>2720.8527536668998</v>
      </c>
      <c r="BP12" s="13">
        <v>2586.74359942301</v>
      </c>
      <c r="BQ12" s="13">
        <v>2578.77251511855</v>
      </c>
      <c r="BR12" s="13">
        <v>2695.4448394464398</v>
      </c>
      <c r="BS12" s="13">
        <v>2690.9674853912402</v>
      </c>
      <c r="BT12" s="13">
        <v>2828.5135689511499</v>
      </c>
      <c r="BU12" s="13">
        <v>2797.81624659509</v>
      </c>
      <c r="BV12" s="13">
        <v>2591.6706734214399</v>
      </c>
      <c r="BW12" s="13">
        <v>2718.1549862113002</v>
      </c>
      <c r="BX12" s="13">
        <v>2653.2394154547901</v>
      </c>
      <c r="BY12" s="13">
        <v>2663.3740570792502</v>
      </c>
      <c r="BZ12" s="13">
        <v>2662.0568296725201</v>
      </c>
      <c r="CA12" s="13">
        <v>2670.12249596212</v>
      </c>
      <c r="CB12" s="13">
        <v>3105.2466707252502</v>
      </c>
      <c r="CC12" s="13">
        <v>2686.4249666879</v>
      </c>
      <c r="CD12" s="13">
        <v>2643.6998339084598</v>
      </c>
      <c r="CE12" s="13">
        <v>2641.0000817615901</v>
      </c>
      <c r="CF12" s="13">
        <v>2658.5040929070401</v>
      </c>
      <c r="CG12" s="13">
        <v>2619.27253285493</v>
      </c>
      <c r="CH12" s="13">
        <v>2623.7714716241398</v>
      </c>
      <c r="CI12" s="13">
        <v>2646.4824496873898</v>
      </c>
      <c r="CJ12" s="13">
        <v>2649.3480685473401</v>
      </c>
      <c r="CK12" s="13">
        <v>2581.3386360998202</v>
      </c>
      <c r="CL12" s="13">
        <v>2612.12788883538</v>
      </c>
      <c r="CM12" s="13">
        <v>2587.3692050117702</v>
      </c>
      <c r="CN12" s="13">
        <v>2631.5546653381798</v>
      </c>
      <c r="CO12" s="13">
        <v>2570.44105110284</v>
      </c>
      <c r="CP12" s="25"/>
      <c r="CQ12" s="25"/>
      <c r="CR12" s="25"/>
      <c r="CS12" s="25"/>
    </row>
    <row r="13" spans="1:97" ht="15" customHeight="1" x14ac:dyDescent="0.25">
      <c r="A13" s="24">
        <v>7</v>
      </c>
      <c r="B13" s="13">
        <v>2814.18522495666</v>
      </c>
      <c r="C13" s="13">
        <v>2901.74002418809</v>
      </c>
      <c r="D13" s="13">
        <v>2862.33418570398</v>
      </c>
      <c r="E13" s="13">
        <v>2904.3914351133999</v>
      </c>
      <c r="F13" s="13">
        <v>2646.3487065825302</v>
      </c>
      <c r="G13" s="13">
        <v>2602.9714122120299</v>
      </c>
      <c r="H13" s="13">
        <v>2572.9315786311099</v>
      </c>
      <c r="I13" s="13">
        <v>2584.1099827532698</v>
      </c>
      <c r="J13" s="13">
        <v>2609.82365248411</v>
      </c>
      <c r="K13" s="13">
        <v>2562.91968250126</v>
      </c>
      <c r="L13" s="13">
        <v>2600.7804415464998</v>
      </c>
      <c r="M13" s="13">
        <v>2530.6405569396502</v>
      </c>
      <c r="N13" s="13">
        <v>2687.2344231315301</v>
      </c>
      <c r="O13" s="13">
        <v>2902.5543687477002</v>
      </c>
      <c r="P13" s="13">
        <v>2908.6086126513401</v>
      </c>
      <c r="Q13" s="13">
        <v>2982.9202356453502</v>
      </c>
      <c r="R13" s="13">
        <v>2637.8122704437501</v>
      </c>
      <c r="S13" s="13">
        <v>2623.09632473177</v>
      </c>
      <c r="T13" s="13">
        <v>2562.0437265434398</v>
      </c>
      <c r="U13" s="13">
        <v>2564.3994856395202</v>
      </c>
      <c r="V13" s="13">
        <v>2578.6962696989399</v>
      </c>
      <c r="W13" s="13">
        <v>2599.5464301755801</v>
      </c>
      <c r="X13" s="13">
        <v>2582.0348024436498</v>
      </c>
      <c r="Y13" s="13">
        <v>2585.5073302567898</v>
      </c>
      <c r="Z13" s="13">
        <v>2655.6419763077602</v>
      </c>
      <c r="AA13" s="13">
        <v>2792.8796931340698</v>
      </c>
      <c r="AB13" s="13">
        <v>2796.3743579849902</v>
      </c>
      <c r="AC13" s="13">
        <v>2743.2475265849898</v>
      </c>
      <c r="AD13" s="13">
        <v>2597.50533701122</v>
      </c>
      <c r="AE13" s="13">
        <v>2642.4061627414198</v>
      </c>
      <c r="AF13" s="13">
        <v>2666.6943431906702</v>
      </c>
      <c r="AG13" s="13">
        <v>2622.9167568590901</v>
      </c>
      <c r="AH13" s="13">
        <v>2575.02511895506</v>
      </c>
      <c r="AI13" s="13">
        <v>2557.02640687541</v>
      </c>
      <c r="AJ13" s="13">
        <v>2680.29370943916</v>
      </c>
      <c r="AK13" s="13">
        <v>2671.05076849741</v>
      </c>
      <c r="AL13" s="13">
        <v>2629.93371940728</v>
      </c>
      <c r="AM13" s="13">
        <v>2693.0790411038702</v>
      </c>
      <c r="AN13" s="13">
        <v>2633.8654746755001</v>
      </c>
      <c r="AO13" s="13">
        <v>2764.7137115256201</v>
      </c>
      <c r="AP13" s="13">
        <v>2631.3997383085202</v>
      </c>
      <c r="AQ13" s="13">
        <v>2582.0602615040102</v>
      </c>
      <c r="AR13" s="13">
        <v>2594.9831414045598</v>
      </c>
      <c r="AS13" s="13">
        <v>2585.7486499376801</v>
      </c>
      <c r="AT13" s="13">
        <v>2629.1244057324302</v>
      </c>
      <c r="AU13" s="13">
        <v>2669.5413079412501</v>
      </c>
      <c r="AV13" s="13">
        <v>2655.8392179232101</v>
      </c>
      <c r="AW13" s="13">
        <v>2645.7911669472201</v>
      </c>
      <c r="AX13" s="13">
        <v>2707.1997064133602</v>
      </c>
      <c r="AY13" s="13">
        <v>2843.7271330004201</v>
      </c>
      <c r="AZ13" s="13">
        <v>2758.0918076538701</v>
      </c>
      <c r="BA13" s="13">
        <v>2696.63614663206</v>
      </c>
      <c r="BB13" s="13">
        <v>2651.1680432387002</v>
      </c>
      <c r="BC13" s="13">
        <v>2627.9611752621199</v>
      </c>
      <c r="BD13" s="13">
        <v>2654.7297530289402</v>
      </c>
      <c r="BE13" s="13">
        <v>2619.9877153595598</v>
      </c>
      <c r="BF13" s="13">
        <v>2673.3750066256398</v>
      </c>
      <c r="BG13" s="13">
        <v>2622.9086160650199</v>
      </c>
      <c r="BH13" s="13">
        <v>2700.0836944531202</v>
      </c>
      <c r="BI13" s="13">
        <v>2781.3618493805102</v>
      </c>
      <c r="BJ13" s="13">
        <v>2638.2513833332901</v>
      </c>
      <c r="BK13" s="13">
        <v>2709.79569116216</v>
      </c>
      <c r="BL13" s="13">
        <v>2626.3034210017199</v>
      </c>
      <c r="BM13" s="13">
        <v>2627.35491240073</v>
      </c>
      <c r="BN13" s="13">
        <v>2751.3403346432801</v>
      </c>
      <c r="BO13" s="13">
        <v>2721.9660170857801</v>
      </c>
      <c r="BP13" s="13">
        <v>2590.6118201797999</v>
      </c>
      <c r="BQ13" s="13">
        <v>2578.4711039619801</v>
      </c>
      <c r="BR13" s="13">
        <v>2695.7574102649601</v>
      </c>
      <c r="BS13" s="13">
        <v>2690.91631517923</v>
      </c>
      <c r="BT13" s="13">
        <v>2829.7047630281299</v>
      </c>
      <c r="BU13" s="13">
        <v>2798.5076668196202</v>
      </c>
      <c r="BV13" s="13">
        <v>2594.9524202135699</v>
      </c>
      <c r="BW13" s="13">
        <v>2723.6065885036601</v>
      </c>
      <c r="BX13" s="13">
        <v>2654.6805196578698</v>
      </c>
      <c r="BY13" s="13">
        <v>2661.0267484459901</v>
      </c>
      <c r="BZ13" s="13">
        <v>2664.0866275580001</v>
      </c>
      <c r="CA13" s="13">
        <v>2671.1965701979998</v>
      </c>
      <c r="CB13" s="13">
        <v>3129.43295191176</v>
      </c>
      <c r="CC13" s="13">
        <v>2683.42716558559</v>
      </c>
      <c r="CD13" s="13">
        <v>2648.5117700587798</v>
      </c>
      <c r="CE13" s="13">
        <v>2648.03706770697</v>
      </c>
      <c r="CF13" s="13">
        <v>2658.74255217873</v>
      </c>
      <c r="CG13" s="13">
        <v>2624.4839863809698</v>
      </c>
      <c r="CH13" s="13">
        <v>2626.67664040006</v>
      </c>
      <c r="CI13" s="13">
        <v>2648.8149644834398</v>
      </c>
      <c r="CJ13" s="13">
        <v>2651.7044194197201</v>
      </c>
      <c r="CK13" s="13">
        <v>2582.58730416561</v>
      </c>
      <c r="CL13" s="13">
        <v>2613.1946680299502</v>
      </c>
      <c r="CM13" s="13">
        <v>2585.81232412486</v>
      </c>
      <c r="CN13" s="13">
        <v>2633.95728435204</v>
      </c>
      <c r="CO13" s="13">
        <v>2568.0939423759701</v>
      </c>
      <c r="CP13" s="25"/>
      <c r="CQ13" s="25"/>
      <c r="CR13" s="25"/>
      <c r="CS13" s="25"/>
    </row>
    <row r="14" spans="1:97" ht="15" customHeight="1" x14ac:dyDescent="0.25">
      <c r="A14" s="24">
        <v>8</v>
      </c>
      <c r="B14" s="13">
        <v>2808.97137453905</v>
      </c>
      <c r="C14" s="13">
        <v>2902.0111866601801</v>
      </c>
      <c r="D14" s="13">
        <v>2860.9395409615099</v>
      </c>
      <c r="E14" s="13">
        <v>2912.0701118228999</v>
      </c>
      <c r="F14" s="13">
        <v>2644.5325025143402</v>
      </c>
      <c r="G14" s="13">
        <v>2603.74316679719</v>
      </c>
      <c r="H14" s="13">
        <v>2577.5551085448301</v>
      </c>
      <c r="I14" s="13">
        <v>2584.1301438978498</v>
      </c>
      <c r="J14" s="13">
        <v>2605.9157145776899</v>
      </c>
      <c r="K14" s="13">
        <v>2563.0650214781099</v>
      </c>
      <c r="L14" s="13">
        <v>2601.4722158077302</v>
      </c>
      <c r="M14" s="13">
        <v>2530.8010160277599</v>
      </c>
      <c r="N14" s="13">
        <v>2688.6652053934599</v>
      </c>
      <c r="O14" s="13">
        <v>2902.3105631272801</v>
      </c>
      <c r="P14" s="13">
        <v>2908.5370779822101</v>
      </c>
      <c r="Q14" s="13">
        <v>2982.11949582537</v>
      </c>
      <c r="R14" s="13">
        <v>2630.2797475996999</v>
      </c>
      <c r="S14" s="13">
        <v>2625.55799561204</v>
      </c>
      <c r="T14" s="13">
        <v>2556.6616183070901</v>
      </c>
      <c r="U14" s="13">
        <v>2569.7046403023701</v>
      </c>
      <c r="V14" s="13">
        <v>2583.0004746306399</v>
      </c>
      <c r="W14" s="13">
        <v>2597.3333817416801</v>
      </c>
      <c r="X14" s="13">
        <v>2589.2079114378398</v>
      </c>
      <c r="Y14" s="13">
        <v>2586.5184935410798</v>
      </c>
      <c r="Z14" s="13">
        <v>2653.7864272827401</v>
      </c>
      <c r="AA14" s="13">
        <v>2795.6326384785202</v>
      </c>
      <c r="AB14" s="13">
        <v>2798.0367584352498</v>
      </c>
      <c r="AC14" s="13">
        <v>2742.16774176946</v>
      </c>
      <c r="AD14" s="13">
        <v>2595.48689605755</v>
      </c>
      <c r="AE14" s="13">
        <v>2642.82669647277</v>
      </c>
      <c r="AF14" s="13">
        <v>2669.89440838263</v>
      </c>
      <c r="AG14" s="13">
        <v>2621.52738517947</v>
      </c>
      <c r="AH14" s="13">
        <v>2578.6165460681</v>
      </c>
      <c r="AI14" s="13">
        <v>2559.9456245328201</v>
      </c>
      <c r="AJ14" s="13">
        <v>2682.0573771136801</v>
      </c>
      <c r="AK14" s="13">
        <v>2674.5511924519001</v>
      </c>
      <c r="AL14" s="13">
        <v>2632.2109229706002</v>
      </c>
      <c r="AM14" s="13">
        <v>2692.9852008665898</v>
      </c>
      <c r="AN14" s="13">
        <v>2634.9400306819398</v>
      </c>
      <c r="AO14" s="13">
        <v>2763.8602972584599</v>
      </c>
      <c r="AP14" s="13">
        <v>2631.43361936781</v>
      </c>
      <c r="AQ14" s="13">
        <v>2581.7144059408602</v>
      </c>
      <c r="AR14" s="13">
        <v>2591.6473898219101</v>
      </c>
      <c r="AS14" s="13">
        <v>2585.6435710051901</v>
      </c>
      <c r="AT14" s="13">
        <v>2628.8651593364798</v>
      </c>
      <c r="AU14" s="13">
        <v>2664.5914103270202</v>
      </c>
      <c r="AV14" s="13">
        <v>2655.5696957391401</v>
      </c>
      <c r="AW14" s="13">
        <v>2646.7893525392101</v>
      </c>
      <c r="AX14" s="13">
        <v>2708.3568491819901</v>
      </c>
      <c r="AY14" s="13">
        <v>2841.9845328900501</v>
      </c>
      <c r="AZ14" s="13">
        <v>2759.6906285035302</v>
      </c>
      <c r="BA14" s="13">
        <v>2697.2099841883501</v>
      </c>
      <c r="BB14" s="13">
        <v>2652.6010598759199</v>
      </c>
      <c r="BC14" s="13">
        <v>2627.4126166533601</v>
      </c>
      <c r="BD14" s="13">
        <v>2659.9474685894702</v>
      </c>
      <c r="BE14" s="13">
        <v>2619.0784683465599</v>
      </c>
      <c r="BF14" s="13">
        <v>2672.6741562034499</v>
      </c>
      <c r="BG14" s="13">
        <v>2622.28570619837</v>
      </c>
      <c r="BH14" s="13">
        <v>2700.9299231640598</v>
      </c>
      <c r="BI14" s="13">
        <v>2784.9233429730298</v>
      </c>
      <c r="BJ14" s="13">
        <v>2639.1425924278301</v>
      </c>
      <c r="BK14" s="13">
        <v>2712.0017003942298</v>
      </c>
      <c r="BL14" s="13">
        <v>2620.44112960742</v>
      </c>
      <c r="BM14" s="13">
        <v>2622.1288893406499</v>
      </c>
      <c r="BN14" s="13">
        <v>2747.1769074014701</v>
      </c>
      <c r="BO14" s="13">
        <v>2722.3201539709898</v>
      </c>
      <c r="BP14" s="13">
        <v>2593.2225487741098</v>
      </c>
      <c r="BQ14" s="13">
        <v>2580.5332622075398</v>
      </c>
      <c r="BR14" s="13">
        <v>2698.6149787770501</v>
      </c>
      <c r="BS14" s="13">
        <v>2690.4593001133899</v>
      </c>
      <c r="BT14" s="13">
        <v>2831.04939004979</v>
      </c>
      <c r="BU14" s="13">
        <v>2797.66764077984</v>
      </c>
      <c r="BV14" s="13">
        <v>2595.05739876598</v>
      </c>
      <c r="BW14" s="13">
        <v>2727.2631381343299</v>
      </c>
      <c r="BX14" s="13">
        <v>2658.18739638129</v>
      </c>
      <c r="BY14" s="13">
        <v>2659.6608489138498</v>
      </c>
      <c r="BZ14" s="13">
        <v>2664.89324810172</v>
      </c>
      <c r="CA14" s="13">
        <v>2673.64848208986</v>
      </c>
      <c r="CB14" s="13">
        <v>3159.1124239037899</v>
      </c>
      <c r="CC14" s="13">
        <v>2687.2878257044599</v>
      </c>
      <c r="CD14" s="13">
        <v>2649.35405960566</v>
      </c>
      <c r="CE14" s="13">
        <v>2647.60131426202</v>
      </c>
      <c r="CF14" s="13">
        <v>2658.8858817209102</v>
      </c>
      <c r="CG14" s="13">
        <v>2619.91662643166</v>
      </c>
      <c r="CH14" s="13">
        <v>2623.9692684572701</v>
      </c>
      <c r="CI14" s="13">
        <v>2654.0231812708598</v>
      </c>
      <c r="CJ14" s="13">
        <v>2653.1947527976099</v>
      </c>
      <c r="CK14" s="13">
        <v>2584.35130423291</v>
      </c>
      <c r="CL14" s="13">
        <v>2611.2745471906001</v>
      </c>
      <c r="CM14" s="13">
        <v>2589.22387397492</v>
      </c>
      <c r="CN14" s="13">
        <v>2637.6625167368602</v>
      </c>
      <c r="CO14" s="13">
        <v>2570.6801620470301</v>
      </c>
      <c r="CP14" s="25"/>
      <c r="CQ14" s="25"/>
      <c r="CR14" s="25"/>
      <c r="CS14" s="25"/>
    </row>
    <row r="15" spans="1:97" ht="15" customHeight="1" x14ac:dyDescent="0.25">
      <c r="A15" s="24">
        <v>9</v>
      </c>
      <c r="B15" s="13">
        <v>2814.87559207101</v>
      </c>
      <c r="C15" s="13">
        <v>2901.9635244638198</v>
      </c>
      <c r="D15" s="13">
        <v>2860.0643982464298</v>
      </c>
      <c r="E15" s="13">
        <v>2908.5276410675401</v>
      </c>
      <c r="F15" s="13">
        <v>2647.05223065469</v>
      </c>
      <c r="G15" s="13">
        <v>2606.2482524994798</v>
      </c>
      <c r="H15" s="13">
        <v>2577.54009371763</v>
      </c>
      <c r="I15" s="13">
        <v>2585.3742930387998</v>
      </c>
      <c r="J15" s="13">
        <v>2611.3170654487799</v>
      </c>
      <c r="K15" s="13">
        <v>2564.6875688612599</v>
      </c>
      <c r="L15" s="13">
        <v>2601.1756589156098</v>
      </c>
      <c r="M15" s="13">
        <v>2535.2551967243699</v>
      </c>
      <c r="N15" s="13">
        <v>2692.1825009095501</v>
      </c>
      <c r="O15" s="13">
        <v>2905.4961554440101</v>
      </c>
      <c r="P15" s="13">
        <v>2907.1140877533999</v>
      </c>
      <c r="Q15" s="13">
        <v>2984.44447841994</v>
      </c>
      <c r="R15" s="13">
        <v>2635.07378225603</v>
      </c>
      <c r="S15" s="13">
        <v>2627.5989246388999</v>
      </c>
      <c r="T15" s="13">
        <v>2560.8103208058801</v>
      </c>
      <c r="U15" s="13">
        <v>2571.6144321151801</v>
      </c>
      <c r="V15" s="13">
        <v>2579.2720406734902</v>
      </c>
      <c r="W15" s="13">
        <v>2600.87508677398</v>
      </c>
      <c r="X15" s="13">
        <v>2588.0884833056998</v>
      </c>
      <c r="Y15" s="13">
        <v>2589.9073054297801</v>
      </c>
      <c r="Z15" s="13">
        <v>2656.8660628171701</v>
      </c>
      <c r="AA15" s="13">
        <v>2796.5098127019401</v>
      </c>
      <c r="AB15" s="13">
        <v>2799.0111458915799</v>
      </c>
      <c r="AC15" s="13">
        <v>2743.3150157784598</v>
      </c>
      <c r="AD15" s="13">
        <v>2600.36887143268</v>
      </c>
      <c r="AE15" s="13">
        <v>2644.1870271227199</v>
      </c>
      <c r="AF15" s="13">
        <v>2670.7619531485798</v>
      </c>
      <c r="AG15" s="13">
        <v>2622.6071101800198</v>
      </c>
      <c r="AH15" s="13">
        <v>2580.6932040919</v>
      </c>
      <c r="AI15" s="13">
        <v>2563.9526275120302</v>
      </c>
      <c r="AJ15" s="13">
        <v>2686.52391570604</v>
      </c>
      <c r="AK15" s="13">
        <v>2671.4865137071001</v>
      </c>
      <c r="AL15" s="13">
        <v>2633.92870785487</v>
      </c>
      <c r="AM15" s="13">
        <v>2693.32157039001</v>
      </c>
      <c r="AN15" s="13">
        <v>2638.5364676875201</v>
      </c>
      <c r="AO15" s="13">
        <v>2762.7927872730202</v>
      </c>
      <c r="AP15" s="13">
        <v>2633.3920047599299</v>
      </c>
      <c r="AQ15" s="13">
        <v>2583.4487576075999</v>
      </c>
      <c r="AR15" s="13">
        <v>2593.0447640053198</v>
      </c>
      <c r="AS15" s="13">
        <v>2585.4631053278499</v>
      </c>
      <c r="AT15" s="13">
        <v>2632.5080833667898</v>
      </c>
      <c r="AU15" s="13">
        <v>2670.77417792489</v>
      </c>
      <c r="AV15" s="13">
        <v>2658.4641450888098</v>
      </c>
      <c r="AW15" s="13">
        <v>2649.1610698689301</v>
      </c>
      <c r="AX15" s="13">
        <v>2706.8017501293002</v>
      </c>
      <c r="AY15" s="13">
        <v>2841.78138491253</v>
      </c>
      <c r="AZ15" s="13">
        <v>2761.1634120551598</v>
      </c>
      <c r="BA15" s="13">
        <v>2699.7909661766498</v>
      </c>
      <c r="BB15" s="13">
        <v>2653.4974477226001</v>
      </c>
      <c r="BC15" s="13">
        <v>2629.3418546133398</v>
      </c>
      <c r="BD15" s="13">
        <v>2659.5441753047899</v>
      </c>
      <c r="BE15" s="13">
        <v>2619.1236442777999</v>
      </c>
      <c r="BF15" s="13">
        <v>2673.9158304187299</v>
      </c>
      <c r="BG15" s="13">
        <v>2628.1876657467601</v>
      </c>
      <c r="BH15" s="13">
        <v>2702.7715543569002</v>
      </c>
      <c r="BI15" s="13">
        <v>2791.46271976961</v>
      </c>
      <c r="BJ15" s="13">
        <v>2638.5962020208299</v>
      </c>
      <c r="BK15" s="13">
        <v>2708.4002317760101</v>
      </c>
      <c r="BL15" s="13">
        <v>2628.0718983085999</v>
      </c>
      <c r="BM15" s="13">
        <v>2628.8982894105402</v>
      </c>
      <c r="BN15" s="13">
        <v>2748.4243029867298</v>
      </c>
      <c r="BO15" s="13">
        <v>2718.6627214578798</v>
      </c>
      <c r="BP15" s="13">
        <v>2589.27097400412</v>
      </c>
      <c r="BQ15" s="13">
        <v>2578.4919543804699</v>
      </c>
      <c r="BR15" s="13">
        <v>2703.2362890437298</v>
      </c>
      <c r="BS15" s="13">
        <v>2693.6611163468101</v>
      </c>
      <c r="BT15" s="13">
        <v>2827.05553375311</v>
      </c>
      <c r="BU15" s="13">
        <v>2801.74306280583</v>
      </c>
      <c r="BV15" s="13">
        <v>2594.1132708463101</v>
      </c>
      <c r="BW15" s="13">
        <v>2723.5955640881398</v>
      </c>
      <c r="BX15" s="13">
        <v>2655.6407307581198</v>
      </c>
      <c r="BY15" s="13">
        <v>2665.90188074968</v>
      </c>
      <c r="BZ15" s="13">
        <v>2662.7405310982599</v>
      </c>
      <c r="CA15" s="13">
        <v>2672.48786516369</v>
      </c>
      <c r="CB15" s="13">
        <v>3182.86144448297</v>
      </c>
      <c r="CC15" s="13">
        <v>2682.8440708041999</v>
      </c>
      <c r="CD15" s="13">
        <v>2652.1779337767898</v>
      </c>
      <c r="CE15" s="13">
        <v>2647.8164116644998</v>
      </c>
      <c r="CF15" s="13">
        <v>2662.6324771494601</v>
      </c>
      <c r="CG15" s="13">
        <v>2624.7192461599102</v>
      </c>
      <c r="CH15" s="13">
        <v>2627.4367982103699</v>
      </c>
      <c r="CI15" s="13">
        <v>2653.33480184162</v>
      </c>
      <c r="CJ15" s="13">
        <v>2655.9888033406401</v>
      </c>
      <c r="CK15" s="13">
        <v>2582.71649036693</v>
      </c>
      <c r="CL15" s="13">
        <v>2617.0020835681698</v>
      </c>
      <c r="CM15" s="13">
        <v>2588.31397661644</v>
      </c>
      <c r="CN15" s="13">
        <v>2635.8166199976799</v>
      </c>
      <c r="CO15" s="13">
        <v>2568.6878427553502</v>
      </c>
      <c r="CP15" s="25"/>
      <c r="CQ15" s="25"/>
      <c r="CR15" s="25"/>
      <c r="CS15" s="25"/>
    </row>
    <row r="16" spans="1:97" ht="15" customHeight="1" x14ac:dyDescent="0.25">
      <c r="A16" s="24">
        <v>10</v>
      </c>
      <c r="B16" s="13">
        <v>2813.6733279200998</v>
      </c>
      <c r="C16" s="13">
        <v>2904.7433192932299</v>
      </c>
      <c r="D16" s="13">
        <v>2862.90008424189</v>
      </c>
      <c r="E16" s="13">
        <v>2913.46069176428</v>
      </c>
      <c r="F16" s="13">
        <v>2648.3660471695598</v>
      </c>
      <c r="G16" s="13">
        <v>2606.28528788631</v>
      </c>
      <c r="H16" s="13">
        <v>2576.0924785636898</v>
      </c>
      <c r="I16" s="13">
        <v>2590.9896716278899</v>
      </c>
      <c r="J16" s="13">
        <v>2607.0614049793799</v>
      </c>
      <c r="K16" s="13">
        <v>2565.03398346211</v>
      </c>
      <c r="L16" s="13">
        <v>2601.8020135205302</v>
      </c>
      <c r="M16" s="13">
        <v>2534.37644805021</v>
      </c>
      <c r="N16" s="13">
        <v>2692.8111621594098</v>
      </c>
      <c r="O16" s="13">
        <v>2908.4613219262101</v>
      </c>
      <c r="P16" s="13">
        <v>2910.8573666064399</v>
      </c>
      <c r="Q16" s="13">
        <v>2986.96693013709</v>
      </c>
      <c r="R16" s="13">
        <v>2637.1538294911402</v>
      </c>
      <c r="S16" s="13">
        <v>2629.4194553126299</v>
      </c>
      <c r="T16" s="13">
        <v>2560.0178820883398</v>
      </c>
      <c r="U16" s="13">
        <v>2571.1093409428199</v>
      </c>
      <c r="V16" s="13">
        <v>2582.4447858766798</v>
      </c>
      <c r="W16" s="13">
        <v>2605.0896200239299</v>
      </c>
      <c r="X16" s="13">
        <v>2589.0210786747298</v>
      </c>
      <c r="Y16" s="13">
        <v>2590.11080645328</v>
      </c>
      <c r="Z16" s="13">
        <v>2658.6295160909199</v>
      </c>
      <c r="AA16" s="13">
        <v>2795.9073341257799</v>
      </c>
      <c r="AB16" s="13">
        <v>2803.4344696242702</v>
      </c>
      <c r="AC16" s="13">
        <v>2742.1192558366201</v>
      </c>
      <c r="AD16" s="13">
        <v>2603.5569804536299</v>
      </c>
      <c r="AE16" s="13">
        <v>2641.9257627976499</v>
      </c>
      <c r="AF16" s="13">
        <v>2669.1906833359699</v>
      </c>
      <c r="AG16" s="13">
        <v>2626.0490035334401</v>
      </c>
      <c r="AH16" s="13">
        <v>2580.3851849061002</v>
      </c>
      <c r="AI16" s="13">
        <v>2562.8857237966999</v>
      </c>
      <c r="AJ16" s="13">
        <v>2684.4708696211701</v>
      </c>
      <c r="AK16" s="13">
        <v>2678.8774615502798</v>
      </c>
      <c r="AL16" s="13">
        <v>2635.5203122090302</v>
      </c>
      <c r="AM16" s="13">
        <v>2691.1810843420799</v>
      </c>
      <c r="AN16" s="13">
        <v>2639.8886787045699</v>
      </c>
      <c r="AO16" s="13">
        <v>2763.9086532866299</v>
      </c>
      <c r="AP16" s="13">
        <v>2636.0786379705401</v>
      </c>
      <c r="AQ16" s="13">
        <v>2582.6787998677401</v>
      </c>
      <c r="AR16" s="13">
        <v>2595.1550524948402</v>
      </c>
      <c r="AS16" s="13">
        <v>2587.4817821414499</v>
      </c>
      <c r="AT16" s="13">
        <v>2632.4328209723199</v>
      </c>
      <c r="AU16" s="13">
        <v>2668.8542149267601</v>
      </c>
      <c r="AV16" s="13">
        <v>2654.3780176830801</v>
      </c>
      <c r="AW16" s="13">
        <v>2654.65801436834</v>
      </c>
      <c r="AX16" s="13">
        <v>2709.27915910611</v>
      </c>
      <c r="AY16" s="13">
        <v>2844.2137925612101</v>
      </c>
      <c r="AZ16" s="13">
        <v>2766.61141176723</v>
      </c>
      <c r="BA16" s="13">
        <v>2698.1059119203601</v>
      </c>
      <c r="BB16" s="13">
        <v>2656.2995310188298</v>
      </c>
      <c r="BC16" s="13">
        <v>2632.1193917739702</v>
      </c>
      <c r="BD16" s="13">
        <v>2662.9778137747799</v>
      </c>
      <c r="BE16" s="13">
        <v>2620.2491786056298</v>
      </c>
      <c r="BF16" s="13">
        <v>2678.7874505967502</v>
      </c>
      <c r="BG16" s="13">
        <v>2624.9733225476398</v>
      </c>
      <c r="BH16" s="13">
        <v>2703.3297799286902</v>
      </c>
      <c r="BI16" s="13">
        <v>2791.6618149814999</v>
      </c>
      <c r="BJ16" s="13">
        <v>2641.2444668008702</v>
      </c>
      <c r="BK16" s="13">
        <v>2715.1831401327699</v>
      </c>
      <c r="BL16" s="13">
        <v>2625.1912752962598</v>
      </c>
      <c r="BM16" s="13">
        <v>2625.8495383285199</v>
      </c>
      <c r="BN16" s="13">
        <v>2746.0663303671699</v>
      </c>
      <c r="BO16" s="13">
        <v>2720.0206615007501</v>
      </c>
      <c r="BP16" s="13">
        <v>2595.6137800807901</v>
      </c>
      <c r="BQ16" s="13">
        <v>2579.0154903995799</v>
      </c>
      <c r="BR16" s="13">
        <v>2698.6553896732598</v>
      </c>
      <c r="BS16" s="13">
        <v>2693.1407539587099</v>
      </c>
      <c r="BT16" s="13">
        <v>2830.6533830983799</v>
      </c>
      <c r="BU16" s="13">
        <v>2804.0097394917798</v>
      </c>
      <c r="BV16" s="13">
        <v>2596.7900355670899</v>
      </c>
      <c r="BW16" s="13">
        <v>2724.7921163891001</v>
      </c>
      <c r="BX16" s="13">
        <v>2659.3067586131401</v>
      </c>
      <c r="BY16" s="13">
        <v>2667.4389074134501</v>
      </c>
      <c r="BZ16" s="13">
        <v>2659.4723440039302</v>
      </c>
      <c r="CA16" s="13">
        <v>2672.3436548678801</v>
      </c>
      <c r="CB16" s="13">
        <v>3207.2064794261701</v>
      </c>
      <c r="CC16" s="13">
        <v>2683.3601258427898</v>
      </c>
      <c r="CD16" s="13">
        <v>2650.70602356975</v>
      </c>
      <c r="CE16" s="13">
        <v>2642.8696232636398</v>
      </c>
      <c r="CF16" s="13">
        <v>2661.2163467906698</v>
      </c>
      <c r="CG16" s="13">
        <v>2627.6068869886099</v>
      </c>
      <c r="CH16" s="13">
        <v>2627.2036270298299</v>
      </c>
      <c r="CI16" s="13">
        <v>2659.20878251455</v>
      </c>
      <c r="CJ16" s="13">
        <v>2655.25004357731</v>
      </c>
      <c r="CK16" s="13">
        <v>2584.0887975804599</v>
      </c>
      <c r="CL16" s="13">
        <v>2617.3838920091398</v>
      </c>
      <c r="CM16" s="13">
        <v>2588.1936945488601</v>
      </c>
      <c r="CN16" s="13">
        <v>2632.9536592907598</v>
      </c>
      <c r="CO16" s="13">
        <v>2570.1837030029601</v>
      </c>
      <c r="CP16" s="25"/>
      <c r="CQ16" s="25"/>
      <c r="CR16" s="25"/>
      <c r="CS16" s="25"/>
    </row>
    <row r="17" spans="1:97" ht="15" customHeight="1" x14ac:dyDescent="0.25">
      <c r="A17" s="24">
        <v>11</v>
      </c>
      <c r="B17" s="13">
        <v>2813.5895119369502</v>
      </c>
      <c r="C17" s="13">
        <v>2904.4312874837201</v>
      </c>
      <c r="D17" s="13">
        <v>2867.1218769199099</v>
      </c>
      <c r="E17" s="13">
        <v>2911.12951992939</v>
      </c>
      <c r="F17" s="13">
        <v>2649.8065926149302</v>
      </c>
      <c r="G17" s="13">
        <v>2612.11895738972</v>
      </c>
      <c r="H17" s="13">
        <v>2582.0459037211299</v>
      </c>
      <c r="I17" s="13">
        <v>2587.94102925682</v>
      </c>
      <c r="J17" s="13">
        <v>2608.0194135260799</v>
      </c>
      <c r="K17" s="13">
        <v>2568.0953351172202</v>
      </c>
      <c r="L17" s="13">
        <v>2602.6693703163901</v>
      </c>
      <c r="M17" s="13">
        <v>2536.7318630661798</v>
      </c>
      <c r="N17" s="13">
        <v>2693.1904316482</v>
      </c>
      <c r="O17" s="13">
        <v>2903.95145655441</v>
      </c>
      <c r="P17" s="13">
        <v>2911.1713052549699</v>
      </c>
      <c r="Q17" s="13">
        <v>2988.3427845374399</v>
      </c>
      <c r="R17" s="13">
        <v>2641.90459953457</v>
      </c>
      <c r="S17" s="13">
        <v>2630.6254553569202</v>
      </c>
      <c r="T17" s="13">
        <v>2565.2238483290498</v>
      </c>
      <c r="U17" s="13">
        <v>2572.31647300547</v>
      </c>
      <c r="V17" s="13">
        <v>2581.6787800306402</v>
      </c>
      <c r="W17" s="13">
        <v>2602.7931970285399</v>
      </c>
      <c r="X17" s="13">
        <v>2591.1951282554801</v>
      </c>
      <c r="Y17" s="13">
        <v>2591.8355473944698</v>
      </c>
      <c r="Z17" s="13">
        <v>2657.1359710368401</v>
      </c>
      <c r="AA17" s="13">
        <v>2798.1402382732499</v>
      </c>
      <c r="AB17" s="13">
        <v>2801.0407872328301</v>
      </c>
      <c r="AC17" s="13">
        <v>2744.53670806118</v>
      </c>
      <c r="AD17" s="13">
        <v>2599.47382582111</v>
      </c>
      <c r="AE17" s="13">
        <v>2644.7319612213901</v>
      </c>
      <c r="AF17" s="13">
        <v>2671.1449698574202</v>
      </c>
      <c r="AG17" s="13">
        <v>2627.8182545519999</v>
      </c>
      <c r="AH17" s="13">
        <v>2582.2912881868301</v>
      </c>
      <c r="AI17" s="13">
        <v>2561.8055106868401</v>
      </c>
      <c r="AJ17" s="13">
        <v>2689.0193226370902</v>
      </c>
      <c r="AK17" s="13">
        <v>2678.4223654331699</v>
      </c>
      <c r="AL17" s="13">
        <v>2636.71201519854</v>
      </c>
      <c r="AM17" s="13">
        <v>2695.6589295610702</v>
      </c>
      <c r="AN17" s="13">
        <v>2642.5385909125698</v>
      </c>
      <c r="AO17" s="13">
        <v>2764.5352141948601</v>
      </c>
      <c r="AP17" s="13">
        <v>2633.6026532045698</v>
      </c>
      <c r="AQ17" s="13">
        <v>2582.4766515005299</v>
      </c>
      <c r="AR17" s="13">
        <v>2593.7238047145702</v>
      </c>
      <c r="AS17" s="13">
        <v>2587.7290985682398</v>
      </c>
      <c r="AT17" s="13">
        <v>2630.80703865327</v>
      </c>
      <c r="AU17" s="13">
        <v>2668.3525878185601</v>
      </c>
      <c r="AV17" s="13">
        <v>2660.4651442952299</v>
      </c>
      <c r="AW17" s="13">
        <v>2651.68597917843</v>
      </c>
      <c r="AX17" s="13">
        <v>2709.3719277055302</v>
      </c>
      <c r="AY17" s="13">
        <v>2845.6178009279902</v>
      </c>
      <c r="AZ17" s="13">
        <v>2770.0736410050299</v>
      </c>
      <c r="BA17" s="13">
        <v>2700.2661323459502</v>
      </c>
      <c r="BB17" s="13">
        <v>2655.5565651983902</v>
      </c>
      <c r="BC17" s="13">
        <v>2632.6801455416598</v>
      </c>
      <c r="BD17" s="13">
        <v>2660.4769141720499</v>
      </c>
      <c r="BE17" s="13">
        <v>2619.0135379578101</v>
      </c>
      <c r="BF17" s="13">
        <v>2672.4819549894801</v>
      </c>
      <c r="BG17" s="13">
        <v>2629.8180621133101</v>
      </c>
      <c r="BH17" s="13">
        <v>2700.76782990732</v>
      </c>
      <c r="BI17" s="13">
        <v>2794.1417185267501</v>
      </c>
      <c r="BJ17" s="13">
        <v>2641.2173223209202</v>
      </c>
      <c r="BK17" s="13">
        <v>2719.0082014585801</v>
      </c>
      <c r="BL17" s="13">
        <v>2629.2547687281999</v>
      </c>
      <c r="BM17" s="13">
        <v>2627.14450845377</v>
      </c>
      <c r="BN17" s="13">
        <v>2747.3779196779801</v>
      </c>
      <c r="BO17" s="13">
        <v>2724.2737346561898</v>
      </c>
      <c r="BP17" s="13">
        <v>2592.5482300807298</v>
      </c>
      <c r="BQ17" s="13">
        <v>2580.1550216852302</v>
      </c>
      <c r="BR17" s="13">
        <v>2700.1716989586298</v>
      </c>
      <c r="BS17" s="13">
        <v>2694.9808979772301</v>
      </c>
      <c r="BT17" s="13">
        <v>2830.15949200051</v>
      </c>
      <c r="BU17" s="13">
        <v>2805.9457113703502</v>
      </c>
      <c r="BV17" s="13">
        <v>2600.1607547263202</v>
      </c>
      <c r="BW17" s="13">
        <v>2726.0908229700199</v>
      </c>
      <c r="BX17" s="13">
        <v>2659.5169626844199</v>
      </c>
      <c r="BY17" s="13">
        <v>2667.55279190683</v>
      </c>
      <c r="BZ17" s="13">
        <v>2660.7932907212898</v>
      </c>
      <c r="CA17" s="13">
        <v>2675.5498430483599</v>
      </c>
      <c r="CB17" s="13">
        <v>3236.7926139619199</v>
      </c>
      <c r="CC17" s="13">
        <v>2684.6580529357698</v>
      </c>
      <c r="CD17" s="13">
        <v>2654.83256785392</v>
      </c>
      <c r="CE17" s="13">
        <v>2649.4972858132801</v>
      </c>
      <c r="CF17" s="13">
        <v>2664.5264870333899</v>
      </c>
      <c r="CG17" s="13">
        <v>2624.79995922425</v>
      </c>
      <c r="CH17" s="13">
        <v>2626.81974236111</v>
      </c>
      <c r="CI17" s="13">
        <v>2655.84935935663</v>
      </c>
      <c r="CJ17" s="13">
        <v>2654.2403727350302</v>
      </c>
      <c r="CK17" s="13">
        <v>2587.9004877419502</v>
      </c>
      <c r="CL17" s="13">
        <v>2615.4805414941302</v>
      </c>
      <c r="CM17" s="13">
        <v>2590.8612403508801</v>
      </c>
      <c r="CN17" s="13">
        <v>2635.99909348746</v>
      </c>
      <c r="CO17" s="13">
        <v>2568.6499464500298</v>
      </c>
      <c r="CP17" s="25"/>
      <c r="CQ17" s="25"/>
      <c r="CR17" s="25"/>
      <c r="CS17" s="25"/>
    </row>
    <row r="18" spans="1:97" ht="15" customHeight="1" x14ac:dyDescent="0.25">
      <c r="A18" s="24">
        <v>12</v>
      </c>
      <c r="B18" s="13">
        <v>2814.44011800523</v>
      </c>
      <c r="C18" s="13">
        <v>2907.8112642249198</v>
      </c>
      <c r="D18" s="13">
        <v>2865.7746159490598</v>
      </c>
      <c r="E18" s="13">
        <v>2909.9998738057602</v>
      </c>
      <c r="F18" s="13">
        <v>2651.1945155180001</v>
      </c>
      <c r="G18" s="13">
        <v>2610.3909762511398</v>
      </c>
      <c r="H18" s="13">
        <v>2582.68731451448</v>
      </c>
      <c r="I18" s="13">
        <v>2591.78206351484</v>
      </c>
      <c r="J18" s="13">
        <v>2610.7243068058101</v>
      </c>
      <c r="K18" s="13">
        <v>2568.4293436170301</v>
      </c>
      <c r="L18" s="13">
        <v>2605.0172383154099</v>
      </c>
      <c r="M18" s="13">
        <v>2540.1604700777898</v>
      </c>
      <c r="N18" s="13">
        <v>2691.8539101832798</v>
      </c>
      <c r="O18" s="13">
        <v>2909.12424661772</v>
      </c>
      <c r="P18" s="13">
        <v>2912.3997939450401</v>
      </c>
      <c r="Q18" s="13">
        <v>2986.73068330964</v>
      </c>
      <c r="R18" s="13">
        <v>2638.3530014337898</v>
      </c>
      <c r="S18" s="13">
        <v>2630.1152724707299</v>
      </c>
      <c r="T18" s="13">
        <v>2561.2357427217999</v>
      </c>
      <c r="U18" s="13">
        <v>2572.8600521796602</v>
      </c>
      <c r="V18" s="13">
        <v>2583.5159126589401</v>
      </c>
      <c r="W18" s="13">
        <v>2604.7369701419402</v>
      </c>
      <c r="X18" s="13">
        <v>2594.05393234136</v>
      </c>
      <c r="Y18" s="13">
        <v>2593.3088449952102</v>
      </c>
      <c r="Z18" s="13">
        <v>2661.3238356802399</v>
      </c>
      <c r="AA18" s="13">
        <v>2799.7843103325699</v>
      </c>
      <c r="AB18" s="13">
        <v>2800.6592537831498</v>
      </c>
      <c r="AC18" s="13">
        <v>2747.9665852387898</v>
      </c>
      <c r="AD18" s="13">
        <v>2606.9523741745502</v>
      </c>
      <c r="AE18" s="13">
        <v>2646.55887035456</v>
      </c>
      <c r="AF18" s="13">
        <v>2671.6374631198601</v>
      </c>
      <c r="AG18" s="13">
        <v>2628.7643973417198</v>
      </c>
      <c r="AH18" s="13">
        <v>2580.29998976563</v>
      </c>
      <c r="AI18" s="13">
        <v>2564.9147828694199</v>
      </c>
      <c r="AJ18" s="13">
        <v>2685.27744171418</v>
      </c>
      <c r="AK18" s="13">
        <v>2679.64336511491</v>
      </c>
      <c r="AL18" s="13">
        <v>2640.4119751549301</v>
      </c>
      <c r="AM18" s="13">
        <v>2696.9422802437998</v>
      </c>
      <c r="AN18" s="13">
        <v>2643.7727498950399</v>
      </c>
      <c r="AO18" s="13">
        <v>2764.7805818741299</v>
      </c>
      <c r="AP18" s="13">
        <v>2636.4173567206299</v>
      </c>
      <c r="AQ18" s="13">
        <v>2578.59076460084</v>
      </c>
      <c r="AR18" s="13">
        <v>2594.80678341678</v>
      </c>
      <c r="AS18" s="13">
        <v>2589.0770176724</v>
      </c>
      <c r="AT18" s="13">
        <v>2630.4732227796499</v>
      </c>
      <c r="AU18" s="13">
        <v>2669.8559572631998</v>
      </c>
      <c r="AV18" s="13">
        <v>2660.9820383343599</v>
      </c>
      <c r="AW18" s="13">
        <v>2651.8890447509598</v>
      </c>
      <c r="AX18" s="13">
        <v>2711.5851944936499</v>
      </c>
      <c r="AY18" s="13">
        <v>2847.4282196846498</v>
      </c>
      <c r="AZ18" s="13">
        <v>2768.9940636675401</v>
      </c>
      <c r="BA18" s="13">
        <v>2699.1137246567801</v>
      </c>
      <c r="BB18" s="13">
        <v>2654.4766521891202</v>
      </c>
      <c r="BC18" s="13">
        <v>2629.8600128674102</v>
      </c>
      <c r="BD18" s="13">
        <v>2664.7345898306098</v>
      </c>
      <c r="BE18" s="13">
        <v>2623.49486326138</v>
      </c>
      <c r="BF18" s="13">
        <v>2672.6850192990701</v>
      </c>
      <c r="BG18" s="13">
        <v>2627.4415949040999</v>
      </c>
      <c r="BH18" s="13">
        <v>2705.4207294040798</v>
      </c>
      <c r="BI18" s="13">
        <v>2795.22088128413</v>
      </c>
      <c r="BJ18" s="13">
        <v>2643.8427638497601</v>
      </c>
      <c r="BK18" s="13">
        <v>2715.1781149385502</v>
      </c>
      <c r="BL18" s="13">
        <v>2628.55457331547</v>
      </c>
      <c r="BM18" s="13">
        <v>2630.9622146270399</v>
      </c>
      <c r="BN18" s="13">
        <v>2747.6753589094101</v>
      </c>
      <c r="BO18" s="13">
        <v>2723.4866064781399</v>
      </c>
      <c r="BP18" s="13">
        <v>2594.2478414102202</v>
      </c>
      <c r="BQ18" s="13">
        <v>2581.0877391979702</v>
      </c>
      <c r="BR18" s="13">
        <v>2702.5215284404699</v>
      </c>
      <c r="BS18" s="13">
        <v>2694.37097096875</v>
      </c>
      <c r="BT18" s="13">
        <v>2834.5452649152198</v>
      </c>
      <c r="BU18" s="13">
        <v>2807.6203270849001</v>
      </c>
      <c r="BV18" s="13">
        <v>2598.71507077562</v>
      </c>
      <c r="BW18" s="13">
        <v>2727.2215738631298</v>
      </c>
      <c r="BX18" s="13">
        <v>2662.2795492027299</v>
      </c>
      <c r="BY18" s="13">
        <v>2666.5112549401902</v>
      </c>
      <c r="BZ18" s="13">
        <v>2661.56671338049</v>
      </c>
      <c r="CA18" s="13">
        <v>2671.9548523441399</v>
      </c>
      <c r="CB18" s="13">
        <v>3263.8590749387399</v>
      </c>
      <c r="CC18" s="13">
        <v>2687.6026480902101</v>
      </c>
      <c r="CD18" s="13">
        <v>2652.5890876644798</v>
      </c>
      <c r="CE18" s="13">
        <v>2651.6545345685699</v>
      </c>
      <c r="CF18" s="13">
        <v>2666.36553210491</v>
      </c>
      <c r="CG18" s="13">
        <v>2625.6898788899998</v>
      </c>
      <c r="CH18" s="13">
        <v>2629.1170787033898</v>
      </c>
      <c r="CI18" s="13">
        <v>2655.9710476569298</v>
      </c>
      <c r="CJ18" s="13">
        <v>2657.1763663299498</v>
      </c>
      <c r="CK18" s="13">
        <v>2587.2318906980099</v>
      </c>
      <c r="CL18" s="13">
        <v>2617.3409208334801</v>
      </c>
      <c r="CM18" s="13">
        <v>2589.23197158229</v>
      </c>
      <c r="CN18" s="13">
        <v>2634.35047052958</v>
      </c>
      <c r="CO18" s="13">
        <v>2570.4791675908</v>
      </c>
      <c r="CP18" s="25"/>
      <c r="CQ18" s="25"/>
      <c r="CR18" s="25"/>
      <c r="CS18" s="25"/>
    </row>
    <row r="19" spans="1:97" ht="15" customHeight="1" x14ac:dyDescent="0.25">
      <c r="A19" s="24">
        <v>13</v>
      </c>
      <c r="B19" s="13">
        <v>2815.4008640614002</v>
      </c>
      <c r="C19" s="13">
        <v>2907.09646397911</v>
      </c>
      <c r="D19" s="13">
        <v>2866.05348473808</v>
      </c>
      <c r="E19" s="13">
        <v>2914.6893007900999</v>
      </c>
      <c r="F19" s="13">
        <v>2650.5561495172201</v>
      </c>
      <c r="G19" s="13">
        <v>2609.2521384001898</v>
      </c>
      <c r="H19" s="13">
        <v>2581.5735962061199</v>
      </c>
      <c r="I19" s="13">
        <v>2590.95976571643</v>
      </c>
      <c r="J19" s="13">
        <v>2607.6973052018402</v>
      </c>
      <c r="K19" s="13">
        <v>2568.4898500412401</v>
      </c>
      <c r="L19" s="13">
        <v>2601.26548562891</v>
      </c>
      <c r="M19" s="13">
        <v>2541.6050748722901</v>
      </c>
      <c r="N19" s="13">
        <v>2693.0191336019402</v>
      </c>
      <c r="O19" s="13">
        <v>2908.4459072924201</v>
      </c>
      <c r="P19" s="13">
        <v>2916.1950431014802</v>
      </c>
      <c r="Q19" s="13">
        <v>2989.4402682794398</v>
      </c>
      <c r="R19" s="13">
        <v>2639.9492278347798</v>
      </c>
      <c r="S19" s="13">
        <v>2634.07865990653</v>
      </c>
      <c r="T19" s="13">
        <v>2564.9653210973802</v>
      </c>
      <c r="U19" s="13">
        <v>2570.6428561768198</v>
      </c>
      <c r="V19" s="13">
        <v>2585.1045453155202</v>
      </c>
      <c r="W19" s="13">
        <v>2606.56419284699</v>
      </c>
      <c r="X19" s="13">
        <v>2593.6703888908701</v>
      </c>
      <c r="Y19" s="13">
        <v>2594.6596691260802</v>
      </c>
      <c r="Z19" s="13">
        <v>2660.4572703804702</v>
      </c>
      <c r="AA19" s="13">
        <v>2796.8113898325</v>
      </c>
      <c r="AB19" s="13">
        <v>2802.1498113949101</v>
      </c>
      <c r="AC19" s="13">
        <v>2751.1123915910298</v>
      </c>
      <c r="AD19" s="13">
        <v>2606.0539501479998</v>
      </c>
      <c r="AE19" s="13">
        <v>2647.0112928660801</v>
      </c>
      <c r="AF19" s="13">
        <v>2669.1474826359699</v>
      </c>
      <c r="AG19" s="13">
        <v>2627.9555564073498</v>
      </c>
      <c r="AH19" s="13">
        <v>2582.1009074973799</v>
      </c>
      <c r="AI19" s="13">
        <v>2561.5780915032901</v>
      </c>
      <c r="AJ19" s="13">
        <v>2685.4442482199302</v>
      </c>
      <c r="AK19" s="13">
        <v>2679.6957767983399</v>
      </c>
      <c r="AL19" s="13">
        <v>2638.7689905141901</v>
      </c>
      <c r="AM19" s="13">
        <v>2695.9950378703002</v>
      </c>
      <c r="AN19" s="13">
        <v>2646.3053326801501</v>
      </c>
      <c r="AO19" s="13">
        <v>2763.5595722795802</v>
      </c>
      <c r="AP19" s="13">
        <v>2641.3585037487201</v>
      </c>
      <c r="AQ19" s="13">
        <v>2581.1794719104701</v>
      </c>
      <c r="AR19" s="13">
        <v>2596.2320787758699</v>
      </c>
      <c r="AS19" s="13">
        <v>2588.07645557146</v>
      </c>
      <c r="AT19" s="13">
        <v>2633.98399830892</v>
      </c>
      <c r="AU19" s="13">
        <v>2672.0718070152502</v>
      </c>
      <c r="AV19" s="13">
        <v>2664.6286032437702</v>
      </c>
      <c r="AW19" s="13">
        <v>2650.0551092190099</v>
      </c>
      <c r="AX19" s="13">
        <v>2709.27663580123</v>
      </c>
      <c r="AY19" s="13">
        <v>2846.34892057756</v>
      </c>
      <c r="AZ19" s="13">
        <v>2766.0649701112002</v>
      </c>
      <c r="BA19" s="13">
        <v>2697.71357991276</v>
      </c>
      <c r="BB19" s="13">
        <v>2659.80804283524</v>
      </c>
      <c r="BC19" s="13">
        <v>2633.8351626628701</v>
      </c>
      <c r="BD19" s="13">
        <v>2661.1101866920299</v>
      </c>
      <c r="BE19" s="13">
        <v>2622.6494992156099</v>
      </c>
      <c r="BF19" s="13">
        <v>2677.33595779294</v>
      </c>
      <c r="BG19" s="13">
        <v>2629.1877343313699</v>
      </c>
      <c r="BH19" s="13">
        <v>2705.30116337765</v>
      </c>
      <c r="BI19" s="13">
        <v>2795.8127032944199</v>
      </c>
      <c r="BJ19" s="13">
        <v>2642.9164193210599</v>
      </c>
      <c r="BK19" s="13">
        <v>2718.93868844587</v>
      </c>
      <c r="BL19" s="13">
        <v>2626.14556366949</v>
      </c>
      <c r="BM19" s="13">
        <v>2625.9801172283401</v>
      </c>
      <c r="BN19" s="13">
        <v>2743.22172950698</v>
      </c>
      <c r="BO19" s="13">
        <v>2728.78793513445</v>
      </c>
      <c r="BP19" s="13">
        <v>2595.0942867777599</v>
      </c>
      <c r="BQ19" s="13">
        <v>2578.8991076792099</v>
      </c>
      <c r="BR19" s="13">
        <v>2704.27551939671</v>
      </c>
      <c r="BS19" s="13">
        <v>2695.4609428161898</v>
      </c>
      <c r="BT19" s="13">
        <v>2830.2968771744299</v>
      </c>
      <c r="BU19" s="13">
        <v>2804.9573443162799</v>
      </c>
      <c r="BV19" s="13">
        <v>2601.3135313858302</v>
      </c>
      <c r="BW19" s="13">
        <v>2728.8434881241901</v>
      </c>
      <c r="BX19" s="13">
        <v>2662.6416499648299</v>
      </c>
      <c r="BY19" s="13">
        <v>2666.4385916496399</v>
      </c>
      <c r="BZ19" s="13">
        <v>2660.9101883759499</v>
      </c>
      <c r="CA19" s="13">
        <v>2678.4126204141999</v>
      </c>
      <c r="CB19" s="13">
        <v>3289.3295575165798</v>
      </c>
      <c r="CC19" s="13">
        <v>2687.4921218907598</v>
      </c>
      <c r="CD19" s="13">
        <v>2651.9616091903999</v>
      </c>
      <c r="CE19" s="13">
        <v>2647.1589405950999</v>
      </c>
      <c r="CF19" s="13">
        <v>2669.65398341427</v>
      </c>
      <c r="CG19" s="13">
        <v>2625.5588179358701</v>
      </c>
      <c r="CH19" s="13">
        <v>2628.2469321511999</v>
      </c>
      <c r="CI19" s="13">
        <v>2655.0323782794298</v>
      </c>
      <c r="CJ19" s="13">
        <v>2655.96496851334</v>
      </c>
      <c r="CK19" s="13">
        <v>2587.6709553987398</v>
      </c>
      <c r="CL19" s="13">
        <v>2614.5285100511901</v>
      </c>
      <c r="CM19" s="13">
        <v>2586.5350539248502</v>
      </c>
      <c r="CN19" s="13">
        <v>2639.0362080499299</v>
      </c>
      <c r="CO19" s="13">
        <v>2573.1214685059099</v>
      </c>
      <c r="CP19" s="25"/>
      <c r="CQ19" s="25"/>
      <c r="CR19" s="25"/>
      <c r="CS19" s="25"/>
    </row>
    <row r="20" spans="1:97" ht="15" customHeight="1" x14ac:dyDescent="0.25">
      <c r="A20" s="24">
        <v>14</v>
      </c>
      <c r="B20" s="13">
        <v>2817.9359310792402</v>
      </c>
      <c r="C20" s="13">
        <v>2907.4860118005599</v>
      </c>
      <c r="D20" s="13">
        <v>2869.4390150148402</v>
      </c>
      <c r="E20" s="13">
        <v>2910.8421158071501</v>
      </c>
      <c r="F20" s="13">
        <v>2651.5805507077498</v>
      </c>
      <c r="G20" s="13">
        <v>2611.9896700418299</v>
      </c>
      <c r="H20" s="13">
        <v>2581.1963110818001</v>
      </c>
      <c r="I20" s="13">
        <v>2592.56649218238</v>
      </c>
      <c r="J20" s="13">
        <v>2608.1661603290099</v>
      </c>
      <c r="K20" s="13">
        <v>2565.7542413566498</v>
      </c>
      <c r="L20" s="13">
        <v>2605.3224509412998</v>
      </c>
      <c r="M20" s="13">
        <v>2543.4000847103998</v>
      </c>
      <c r="N20" s="13">
        <v>2694.6932894285401</v>
      </c>
      <c r="O20" s="13">
        <v>2909.3209401549602</v>
      </c>
      <c r="P20" s="13">
        <v>2916.9753907685899</v>
      </c>
      <c r="Q20" s="13">
        <v>2989.4572744283601</v>
      </c>
      <c r="R20" s="13">
        <v>2641.2650944146799</v>
      </c>
      <c r="S20" s="13">
        <v>2633.71153036849</v>
      </c>
      <c r="T20" s="13">
        <v>2570.2543949267401</v>
      </c>
      <c r="U20" s="13">
        <v>2573.5805785667899</v>
      </c>
      <c r="V20" s="13">
        <v>2584.34796976711</v>
      </c>
      <c r="W20" s="13">
        <v>2604.4305533639599</v>
      </c>
      <c r="X20" s="13">
        <v>2591.2978069586102</v>
      </c>
      <c r="Y20" s="13">
        <v>2591.99462781375</v>
      </c>
      <c r="Z20" s="13">
        <v>2662.4544791568601</v>
      </c>
      <c r="AA20" s="13">
        <v>2800.29318337007</v>
      </c>
      <c r="AB20" s="13">
        <v>2806.3158630701</v>
      </c>
      <c r="AC20" s="13">
        <v>2750.2427815084902</v>
      </c>
      <c r="AD20" s="13">
        <v>2604.67935644204</v>
      </c>
      <c r="AE20" s="13">
        <v>2647.03144894862</v>
      </c>
      <c r="AF20" s="13">
        <v>2671.1487454654998</v>
      </c>
      <c r="AG20" s="13">
        <v>2625.4087354692401</v>
      </c>
      <c r="AH20" s="13">
        <v>2581.2858290110298</v>
      </c>
      <c r="AI20" s="13">
        <v>2566.1517947768998</v>
      </c>
      <c r="AJ20" s="13">
        <v>2689.2864293082098</v>
      </c>
      <c r="AK20" s="13">
        <v>2684.7778024283798</v>
      </c>
      <c r="AL20" s="13">
        <v>2642.32311161393</v>
      </c>
      <c r="AM20" s="13">
        <v>2699.3168114940599</v>
      </c>
      <c r="AN20" s="13">
        <v>2645.63176681806</v>
      </c>
      <c r="AO20" s="13">
        <v>2764.8707929104398</v>
      </c>
      <c r="AP20" s="13">
        <v>2638.7209244752398</v>
      </c>
      <c r="AQ20" s="13">
        <v>2580.6740775885601</v>
      </c>
      <c r="AR20" s="13">
        <v>2594.7388198383401</v>
      </c>
      <c r="AS20" s="13">
        <v>2589.8606348612002</v>
      </c>
      <c r="AT20" s="13">
        <v>2631.7846062424601</v>
      </c>
      <c r="AU20" s="13">
        <v>2672.07876141613</v>
      </c>
      <c r="AV20" s="13">
        <v>2665.2397482999299</v>
      </c>
      <c r="AW20" s="13">
        <v>2654.8344313815701</v>
      </c>
      <c r="AX20" s="13">
        <v>2709.4655939194399</v>
      </c>
      <c r="AY20" s="13">
        <v>2847.0813588272599</v>
      </c>
      <c r="AZ20" s="13">
        <v>2771.06481827983</v>
      </c>
      <c r="BA20" s="13">
        <v>2700.7605126480698</v>
      </c>
      <c r="BB20" s="13">
        <v>2660.09026311361</v>
      </c>
      <c r="BC20" s="13">
        <v>2636.5861361237899</v>
      </c>
      <c r="BD20" s="13">
        <v>2663.70159956813</v>
      </c>
      <c r="BE20" s="13">
        <v>2626.2793900834899</v>
      </c>
      <c r="BF20" s="13">
        <v>2677.1414242491101</v>
      </c>
      <c r="BG20" s="13">
        <v>2629.2034920308301</v>
      </c>
      <c r="BH20" s="13">
        <v>2705.6920945009301</v>
      </c>
      <c r="BI20" s="13">
        <v>2798.29020498406</v>
      </c>
      <c r="BJ20" s="13">
        <v>2639.8297611539201</v>
      </c>
      <c r="BK20" s="13">
        <v>2717.9134413730399</v>
      </c>
      <c r="BL20" s="13">
        <v>2628.7627449259098</v>
      </c>
      <c r="BM20" s="13">
        <v>2627.6228958792399</v>
      </c>
      <c r="BN20" s="13">
        <v>2749.1693256274598</v>
      </c>
      <c r="BO20" s="13">
        <v>2727.4693306767099</v>
      </c>
      <c r="BP20" s="13">
        <v>2599.44383874505</v>
      </c>
      <c r="BQ20" s="13">
        <v>2580.2813514408599</v>
      </c>
      <c r="BR20" s="13">
        <v>2707.8870569545702</v>
      </c>
      <c r="BS20" s="13">
        <v>2691.9222430700402</v>
      </c>
      <c r="BT20" s="13">
        <v>2832.6164044352499</v>
      </c>
      <c r="BU20" s="13">
        <v>2808.03423660095</v>
      </c>
      <c r="BV20" s="13">
        <v>2601.57420260342</v>
      </c>
      <c r="BW20" s="13">
        <v>2730.18767397175</v>
      </c>
      <c r="BX20" s="13">
        <v>2662.5911242883599</v>
      </c>
      <c r="BY20" s="13">
        <v>2666.1392532955501</v>
      </c>
      <c r="BZ20" s="13">
        <v>2665.8668297416898</v>
      </c>
      <c r="CA20" s="13">
        <v>2678.1476526063202</v>
      </c>
      <c r="CB20" s="13">
        <v>3312.0786036294899</v>
      </c>
      <c r="CC20" s="13">
        <v>2692.6708560132201</v>
      </c>
      <c r="CD20" s="13">
        <v>2653.2606490328899</v>
      </c>
      <c r="CE20" s="13">
        <v>2648.2940539450801</v>
      </c>
      <c r="CF20" s="13">
        <v>2669.1381787680298</v>
      </c>
      <c r="CG20" s="13">
        <v>2631.6375137109198</v>
      </c>
      <c r="CH20" s="13">
        <v>2633.6711158654498</v>
      </c>
      <c r="CI20" s="13">
        <v>2658.6269065637098</v>
      </c>
      <c r="CJ20" s="13">
        <v>2658.2151831763199</v>
      </c>
      <c r="CK20" s="13">
        <v>2585.2852702197902</v>
      </c>
      <c r="CL20" s="13">
        <v>2618.9370260576002</v>
      </c>
      <c r="CM20" s="13">
        <v>2591.778817334</v>
      </c>
      <c r="CN20" s="13">
        <v>2635.6891419509202</v>
      </c>
      <c r="CO20" s="13">
        <v>2571.5409629486098</v>
      </c>
      <c r="CP20" s="25"/>
      <c r="CQ20" s="25"/>
      <c r="CR20" s="25"/>
      <c r="CS20" s="25"/>
    </row>
    <row r="21" spans="1:97" ht="15" customHeight="1" x14ac:dyDescent="0.25">
      <c r="A21" s="24">
        <v>15</v>
      </c>
      <c r="B21" s="13">
        <v>2819.0756451696102</v>
      </c>
      <c r="C21" s="13">
        <v>2907.94231432068</v>
      </c>
      <c r="D21" s="13">
        <v>2866.25730199393</v>
      </c>
      <c r="E21" s="13">
        <v>2909.9159558092601</v>
      </c>
      <c r="F21" s="13">
        <v>2650.3852104324601</v>
      </c>
      <c r="G21" s="13">
        <v>2612.2991755538101</v>
      </c>
      <c r="H21" s="13">
        <v>2582.7668123708299</v>
      </c>
      <c r="I21" s="13">
        <v>2592.1079552190599</v>
      </c>
      <c r="J21" s="13">
        <v>2610.6529796271702</v>
      </c>
      <c r="K21" s="13">
        <v>2566.5554701195701</v>
      </c>
      <c r="L21" s="13">
        <v>2607.6819616299399</v>
      </c>
      <c r="M21" s="13">
        <v>2540.8696578685399</v>
      </c>
      <c r="N21" s="13">
        <v>2696.83818760544</v>
      </c>
      <c r="O21" s="13">
        <v>2909.6507798592302</v>
      </c>
      <c r="P21" s="13">
        <v>2915.6607317890898</v>
      </c>
      <c r="Q21" s="13">
        <v>2990.5159473236399</v>
      </c>
      <c r="R21" s="13">
        <v>2640.3115058158301</v>
      </c>
      <c r="S21" s="13">
        <v>2635.8852991593699</v>
      </c>
      <c r="T21" s="13">
        <v>2567.5648761779198</v>
      </c>
      <c r="U21" s="13">
        <v>2570.3077252827502</v>
      </c>
      <c r="V21" s="13">
        <v>2586.8298007821199</v>
      </c>
      <c r="W21" s="13">
        <v>2606.5811120998301</v>
      </c>
      <c r="X21" s="13">
        <v>2594.69282104789</v>
      </c>
      <c r="Y21" s="13">
        <v>2595.8810411692102</v>
      </c>
      <c r="Z21" s="13">
        <v>2661.0202630593499</v>
      </c>
      <c r="AA21" s="13">
        <v>2799.9572413368801</v>
      </c>
      <c r="AB21" s="13">
        <v>2802.38278741775</v>
      </c>
      <c r="AC21" s="13">
        <v>2749.9349635255498</v>
      </c>
      <c r="AD21" s="13">
        <v>2605.25780998249</v>
      </c>
      <c r="AE21" s="13">
        <v>2648.1079687060101</v>
      </c>
      <c r="AF21" s="13">
        <v>2675.3188944395602</v>
      </c>
      <c r="AG21" s="13">
        <v>2623.9574076384001</v>
      </c>
      <c r="AH21" s="13">
        <v>2579.2956532457301</v>
      </c>
      <c r="AI21" s="13">
        <v>2571.14869883558</v>
      </c>
      <c r="AJ21" s="13">
        <v>2687.6272478164001</v>
      </c>
      <c r="AK21" s="13">
        <v>2686.0263516334098</v>
      </c>
      <c r="AL21" s="13">
        <v>2639.2896763547201</v>
      </c>
      <c r="AM21" s="13">
        <v>2699.58139139473</v>
      </c>
      <c r="AN21" s="13">
        <v>2641.6220051854998</v>
      </c>
      <c r="AO21" s="13">
        <v>2763.8513332789098</v>
      </c>
      <c r="AP21" s="13">
        <v>2637.2996819402501</v>
      </c>
      <c r="AQ21" s="13">
        <v>2581.43173178304</v>
      </c>
      <c r="AR21" s="13">
        <v>2595.7320607040501</v>
      </c>
      <c r="AS21" s="13">
        <v>2590.6316260660501</v>
      </c>
      <c r="AT21" s="13">
        <v>2634.8900800357901</v>
      </c>
      <c r="AU21" s="13">
        <v>2675.1871787438199</v>
      </c>
      <c r="AV21" s="13">
        <v>2669.7944228004299</v>
      </c>
      <c r="AW21" s="13">
        <v>2650.8355817223301</v>
      </c>
      <c r="AX21" s="13">
        <v>2710.9275496393898</v>
      </c>
      <c r="AY21" s="13">
        <v>2850.0039579924101</v>
      </c>
      <c r="AZ21" s="13">
        <v>2772.2729775235798</v>
      </c>
      <c r="BA21" s="13">
        <v>2700.29529373687</v>
      </c>
      <c r="BB21" s="13">
        <v>2657.0635491370199</v>
      </c>
      <c r="BC21" s="13">
        <v>2635.9976775046098</v>
      </c>
      <c r="BD21" s="13">
        <v>2662.0158403294899</v>
      </c>
      <c r="BE21" s="13">
        <v>2628.0645456476</v>
      </c>
      <c r="BF21" s="13">
        <v>2677.3573252832998</v>
      </c>
      <c r="BG21" s="13">
        <v>2630.90848942207</v>
      </c>
      <c r="BH21" s="13">
        <v>2701.60965823588</v>
      </c>
      <c r="BI21" s="13">
        <v>2793.2901637783598</v>
      </c>
      <c r="BJ21" s="13">
        <v>2640.9562965322002</v>
      </c>
      <c r="BK21" s="13">
        <v>2722.0961601726599</v>
      </c>
      <c r="BL21" s="13">
        <v>2629.2502111189001</v>
      </c>
      <c r="BM21" s="13">
        <v>2633.41973188261</v>
      </c>
      <c r="BN21" s="13">
        <v>2748.0475559246202</v>
      </c>
      <c r="BO21" s="13">
        <v>2729.6473394914901</v>
      </c>
      <c r="BP21" s="13">
        <v>2596.8196821491501</v>
      </c>
      <c r="BQ21" s="13">
        <v>2579.18527208558</v>
      </c>
      <c r="BR21" s="13">
        <v>2705.87710234308</v>
      </c>
      <c r="BS21" s="13">
        <v>2694.4044505790798</v>
      </c>
      <c r="BT21" s="13">
        <v>2835.0958751262901</v>
      </c>
      <c r="BU21" s="13">
        <v>2810.7775761048701</v>
      </c>
      <c r="BV21" s="13">
        <v>2603.8556685795602</v>
      </c>
      <c r="BW21" s="13">
        <v>2730.78555768055</v>
      </c>
      <c r="BX21" s="13">
        <v>2665.0439595610101</v>
      </c>
      <c r="BY21" s="13">
        <v>2666.1731845590798</v>
      </c>
      <c r="BZ21" s="13">
        <v>2659.02306520518</v>
      </c>
      <c r="CA21" s="13">
        <v>2679.6139894329599</v>
      </c>
      <c r="CB21" s="13">
        <v>3335.6598135480999</v>
      </c>
      <c r="CC21" s="13">
        <v>2693.1290439711001</v>
      </c>
      <c r="CD21" s="13">
        <v>2654.7360794593401</v>
      </c>
      <c r="CE21" s="13">
        <v>2647.1510712402201</v>
      </c>
      <c r="CF21" s="13">
        <v>2668.7280637303902</v>
      </c>
      <c r="CG21" s="13">
        <v>2630.9797483201801</v>
      </c>
      <c r="CH21" s="13">
        <v>2631.9491860094799</v>
      </c>
      <c r="CI21" s="13">
        <v>2664.4808720955498</v>
      </c>
      <c r="CJ21" s="13">
        <v>2659.2712668496802</v>
      </c>
      <c r="CK21" s="13">
        <v>2590.3321339641998</v>
      </c>
      <c r="CL21" s="13">
        <v>2618.3141347686101</v>
      </c>
      <c r="CM21" s="13">
        <v>2591.7052937356002</v>
      </c>
      <c r="CN21" s="13">
        <v>2637.5346011256702</v>
      </c>
      <c r="CO21" s="13">
        <v>2573.33210517099</v>
      </c>
      <c r="CP21" s="25"/>
      <c r="CQ21" s="25"/>
      <c r="CR21" s="25"/>
      <c r="CS21" s="25"/>
    </row>
    <row r="22" spans="1:97" ht="15" customHeight="1" x14ac:dyDescent="0.25">
      <c r="A22" s="24">
        <v>16</v>
      </c>
      <c r="B22" s="13">
        <v>2816.4573418964701</v>
      </c>
      <c r="C22" s="13">
        <v>2906.2291263431598</v>
      </c>
      <c r="D22" s="13">
        <v>2869.4681388620902</v>
      </c>
      <c r="E22" s="13">
        <v>2911.1303083898101</v>
      </c>
      <c r="F22" s="13">
        <v>2652.6179883954101</v>
      </c>
      <c r="G22" s="13">
        <v>2612.0107461807502</v>
      </c>
      <c r="H22" s="13">
        <v>2582.34474157876</v>
      </c>
      <c r="I22" s="13">
        <v>2589.5031452191802</v>
      </c>
      <c r="J22" s="13">
        <v>2609.77956446389</v>
      </c>
      <c r="K22" s="13">
        <v>2568.70678078536</v>
      </c>
      <c r="L22" s="13">
        <v>2611.7466073022601</v>
      </c>
      <c r="M22" s="13">
        <v>2544.2175334885701</v>
      </c>
      <c r="N22" s="13">
        <v>2697.4269317543099</v>
      </c>
      <c r="O22" s="13">
        <v>2909.3576165266199</v>
      </c>
      <c r="P22" s="13">
        <v>2921.9580535230598</v>
      </c>
      <c r="Q22" s="13">
        <v>2988.9782175206401</v>
      </c>
      <c r="R22" s="13">
        <v>2643.5989520563699</v>
      </c>
      <c r="S22" s="13">
        <v>2630.3926112485101</v>
      </c>
      <c r="T22" s="13">
        <v>2566.9286370099999</v>
      </c>
      <c r="U22" s="13">
        <v>2575.9892910639201</v>
      </c>
      <c r="V22" s="13">
        <v>2586.8764625292802</v>
      </c>
      <c r="W22" s="13">
        <v>2605.4704423850499</v>
      </c>
      <c r="X22" s="13">
        <v>2597.0349011057301</v>
      </c>
      <c r="Y22" s="13">
        <v>2598.8364917485601</v>
      </c>
      <c r="Z22" s="13">
        <v>2662.4396386798398</v>
      </c>
      <c r="AA22" s="13">
        <v>2798.2816273478502</v>
      </c>
      <c r="AB22" s="13">
        <v>2806.2688000373801</v>
      </c>
      <c r="AC22" s="13">
        <v>2752.0722125267198</v>
      </c>
      <c r="AD22" s="13">
        <v>2602.3177948990301</v>
      </c>
      <c r="AE22" s="13">
        <v>2647.5016699112598</v>
      </c>
      <c r="AF22" s="13">
        <v>2671.5208623016301</v>
      </c>
      <c r="AG22" s="13">
        <v>2629.38019027271</v>
      </c>
      <c r="AH22" s="13">
        <v>2587.0260131954801</v>
      </c>
      <c r="AI22" s="13">
        <v>2567.5772958575599</v>
      </c>
      <c r="AJ22" s="13">
        <v>2687.3533164063601</v>
      </c>
      <c r="AK22" s="13">
        <v>2686.1353153259302</v>
      </c>
      <c r="AL22" s="13">
        <v>2644.6441058289201</v>
      </c>
      <c r="AM22" s="13">
        <v>2698.7761212711798</v>
      </c>
      <c r="AN22" s="13">
        <v>2647.2741844393199</v>
      </c>
      <c r="AO22" s="13">
        <v>2759.9638802139998</v>
      </c>
      <c r="AP22" s="13">
        <v>2638.7210261689202</v>
      </c>
      <c r="AQ22" s="13">
        <v>2581.4710352482598</v>
      </c>
      <c r="AR22" s="13">
        <v>2597.10662719846</v>
      </c>
      <c r="AS22" s="13">
        <v>2589.21967826945</v>
      </c>
      <c r="AT22" s="13">
        <v>2635.9297708737299</v>
      </c>
      <c r="AU22" s="13">
        <v>2674.6926140618498</v>
      </c>
      <c r="AV22" s="13">
        <v>2671.3537720603199</v>
      </c>
      <c r="AW22" s="13">
        <v>2651.67456546535</v>
      </c>
      <c r="AX22" s="13">
        <v>2715.3222118731201</v>
      </c>
      <c r="AY22" s="13">
        <v>2850.7825222394899</v>
      </c>
      <c r="AZ22" s="13">
        <v>2772.7466109194902</v>
      </c>
      <c r="BA22" s="13">
        <v>2699.24789270472</v>
      </c>
      <c r="BB22" s="13">
        <v>2660.37213623565</v>
      </c>
      <c r="BC22" s="13">
        <v>2637.30775874339</v>
      </c>
      <c r="BD22" s="13">
        <v>2660.7497905925802</v>
      </c>
      <c r="BE22" s="13">
        <v>2625.5754185096298</v>
      </c>
      <c r="BF22" s="13">
        <v>2679.2510651851298</v>
      </c>
      <c r="BG22" s="13">
        <v>2635.0888082586998</v>
      </c>
      <c r="BH22" s="13">
        <v>2704.73688366958</v>
      </c>
      <c r="BI22" s="13">
        <v>2798.7818190737398</v>
      </c>
      <c r="BJ22" s="13">
        <v>2647.4058441256798</v>
      </c>
      <c r="BK22" s="13">
        <v>2723.02957277012</v>
      </c>
      <c r="BL22" s="13">
        <v>2631.5747857573601</v>
      </c>
      <c r="BM22" s="13">
        <v>2632.90426627541</v>
      </c>
      <c r="BN22" s="13">
        <v>2749.5141748681899</v>
      </c>
      <c r="BO22" s="13">
        <v>2728.4512993435901</v>
      </c>
      <c r="BP22" s="13">
        <v>2597.88998218182</v>
      </c>
      <c r="BQ22" s="13">
        <v>2580.8965826107001</v>
      </c>
      <c r="BR22" s="13">
        <v>2703.8908197738201</v>
      </c>
      <c r="BS22" s="13">
        <v>2695.6991697017402</v>
      </c>
      <c r="BT22" s="13">
        <v>2838.9495944596301</v>
      </c>
      <c r="BU22" s="13">
        <v>2811.8239397099001</v>
      </c>
      <c r="BV22" s="13">
        <v>2600.6208864176101</v>
      </c>
      <c r="BW22" s="13">
        <v>2729.3715478962599</v>
      </c>
      <c r="BX22" s="13">
        <v>2666.9150560995899</v>
      </c>
      <c r="BY22" s="13">
        <v>2669.3329415807402</v>
      </c>
      <c r="BZ22" s="13">
        <v>2659.9265634962699</v>
      </c>
      <c r="CA22" s="13">
        <v>2676.04475567092</v>
      </c>
      <c r="CB22" s="13">
        <v>3356.4547728986199</v>
      </c>
      <c r="CC22" s="13">
        <v>2693.0168060700698</v>
      </c>
      <c r="CD22" s="13">
        <v>2654.1959301588699</v>
      </c>
      <c r="CE22" s="13">
        <v>2644.5641513845899</v>
      </c>
      <c r="CF22" s="13">
        <v>2670.6622946836201</v>
      </c>
      <c r="CG22" s="13">
        <v>2630.5271452183301</v>
      </c>
      <c r="CH22" s="13">
        <v>2633.6758613757202</v>
      </c>
      <c r="CI22" s="13">
        <v>2660.7137400240599</v>
      </c>
      <c r="CJ22" s="13">
        <v>2657.6799933874599</v>
      </c>
      <c r="CK22" s="13">
        <v>2590.96057420326</v>
      </c>
      <c r="CL22" s="13">
        <v>2621.1103577583699</v>
      </c>
      <c r="CM22" s="13">
        <v>2593.02951417952</v>
      </c>
      <c r="CN22" s="13">
        <v>2637.86719493275</v>
      </c>
      <c r="CO22" s="13">
        <v>2570.3416213402602</v>
      </c>
      <c r="CP22" s="25"/>
      <c r="CQ22" s="25"/>
      <c r="CR22" s="25"/>
      <c r="CS22" s="25"/>
    </row>
    <row r="23" spans="1:97" ht="15" customHeight="1" x14ac:dyDescent="0.25">
      <c r="A23" s="24">
        <v>17</v>
      </c>
      <c r="B23" s="13">
        <v>2817.40909447984</v>
      </c>
      <c r="C23" s="13">
        <v>2905.33063259134</v>
      </c>
      <c r="D23" s="13">
        <v>2869.6337595375498</v>
      </c>
      <c r="E23" s="13">
        <v>2916.4441771729898</v>
      </c>
      <c r="F23" s="13">
        <v>2654.5216769150202</v>
      </c>
      <c r="G23" s="13">
        <v>2616.6922531059199</v>
      </c>
      <c r="H23" s="13">
        <v>2583.7346413176401</v>
      </c>
      <c r="I23" s="13">
        <v>2592.0815871169498</v>
      </c>
      <c r="J23" s="13">
        <v>2610.9463338997398</v>
      </c>
      <c r="K23" s="13">
        <v>2570.89982634228</v>
      </c>
      <c r="L23" s="13">
        <v>2606.5949739586199</v>
      </c>
      <c r="M23" s="13">
        <v>2542.53783441941</v>
      </c>
      <c r="N23" s="13">
        <v>2696.28459131005</v>
      </c>
      <c r="O23" s="13">
        <v>2910.6636994083701</v>
      </c>
      <c r="P23" s="13">
        <v>2917.6582663785898</v>
      </c>
      <c r="Q23" s="13">
        <v>2990.3627140912099</v>
      </c>
      <c r="R23" s="13">
        <v>2640.58849461818</v>
      </c>
      <c r="S23" s="13">
        <v>2636.2789110748199</v>
      </c>
      <c r="T23" s="13">
        <v>2570.29318974538</v>
      </c>
      <c r="U23" s="13">
        <v>2571.0600438534302</v>
      </c>
      <c r="V23" s="13">
        <v>2587.8755545065701</v>
      </c>
      <c r="W23" s="13">
        <v>2605.6340719468399</v>
      </c>
      <c r="X23" s="13">
        <v>2596.0027255356099</v>
      </c>
      <c r="Y23" s="13">
        <v>2595.8660084644698</v>
      </c>
      <c r="Z23" s="13">
        <v>2663.5541924968502</v>
      </c>
      <c r="AA23" s="13">
        <v>2799.8596823635098</v>
      </c>
      <c r="AB23" s="13">
        <v>2806.4839369015099</v>
      </c>
      <c r="AC23" s="13">
        <v>2750.3553182445999</v>
      </c>
      <c r="AD23" s="13">
        <v>2606.2824340386401</v>
      </c>
      <c r="AE23" s="13">
        <v>2649.7210846156499</v>
      </c>
      <c r="AF23" s="13">
        <v>2675.2458015938801</v>
      </c>
      <c r="AG23" s="13">
        <v>2628.22061981048</v>
      </c>
      <c r="AH23" s="13">
        <v>2580.3206061692199</v>
      </c>
      <c r="AI23" s="13">
        <v>2569.47935240167</v>
      </c>
      <c r="AJ23" s="13">
        <v>2689.27025749011</v>
      </c>
      <c r="AK23" s="13">
        <v>2688.11105269057</v>
      </c>
      <c r="AL23" s="13">
        <v>2646.2414401371102</v>
      </c>
      <c r="AM23" s="13">
        <v>2699.6711299318899</v>
      </c>
      <c r="AN23" s="13">
        <v>2651.0964317142598</v>
      </c>
      <c r="AO23" s="13">
        <v>2762.6596443122799</v>
      </c>
      <c r="AP23" s="13">
        <v>2640.51981798309</v>
      </c>
      <c r="AQ23" s="13">
        <v>2580.7400369680499</v>
      </c>
      <c r="AR23" s="13">
        <v>2597.7554443198801</v>
      </c>
      <c r="AS23" s="13">
        <v>2592.4012555697</v>
      </c>
      <c r="AT23" s="13">
        <v>2636.77016461012</v>
      </c>
      <c r="AU23" s="13">
        <v>2673.9798017859598</v>
      </c>
      <c r="AV23" s="13">
        <v>2667.8656131806301</v>
      </c>
      <c r="AW23" s="13">
        <v>2657.8729788522401</v>
      </c>
      <c r="AX23" s="13">
        <v>2713.9954644489999</v>
      </c>
      <c r="AY23" s="13">
        <v>2853.75133580989</v>
      </c>
      <c r="AZ23" s="13">
        <v>2777.3541529957902</v>
      </c>
      <c r="BA23" s="13">
        <v>2699.9828507841798</v>
      </c>
      <c r="BB23" s="13">
        <v>2661.7157282584299</v>
      </c>
      <c r="BC23" s="13">
        <v>2639.3138610873998</v>
      </c>
      <c r="BD23" s="13">
        <v>2661.1892297648301</v>
      </c>
      <c r="BE23" s="13">
        <v>2627.0387058034398</v>
      </c>
      <c r="BF23" s="13">
        <v>2680.4681561850198</v>
      </c>
      <c r="BG23" s="13">
        <v>2634.8002297253001</v>
      </c>
      <c r="BH23" s="13">
        <v>2706.81756755679</v>
      </c>
      <c r="BI23" s="13">
        <v>2795.3747057528999</v>
      </c>
      <c r="BJ23" s="13">
        <v>2642.2862509320998</v>
      </c>
      <c r="BK23" s="13">
        <v>2721.5882641604298</v>
      </c>
      <c r="BL23" s="13">
        <v>2631.2935059134002</v>
      </c>
      <c r="BM23" s="13">
        <v>2629.0943415832699</v>
      </c>
      <c r="BN23" s="13">
        <v>2747.40008313308</v>
      </c>
      <c r="BO23" s="13">
        <v>2731.1001613400399</v>
      </c>
      <c r="BP23" s="13">
        <v>2599.0536930932299</v>
      </c>
      <c r="BQ23" s="13">
        <v>2583.4524410055801</v>
      </c>
      <c r="BR23" s="13">
        <v>2706.2079548914298</v>
      </c>
      <c r="BS23" s="13">
        <v>2695.34295222116</v>
      </c>
      <c r="BT23" s="13">
        <v>2836.9905772469201</v>
      </c>
      <c r="BU23" s="13">
        <v>2815.6901980027301</v>
      </c>
      <c r="BV23" s="13">
        <v>2601.3836764037101</v>
      </c>
      <c r="BW23" s="13">
        <v>2729.36728884485</v>
      </c>
      <c r="BX23" s="13">
        <v>2668.0074072439702</v>
      </c>
      <c r="BY23" s="13">
        <v>2671.88350869746</v>
      </c>
      <c r="BZ23" s="13">
        <v>2660.45557033145</v>
      </c>
      <c r="CA23" s="13">
        <v>2679.89495551863</v>
      </c>
      <c r="CB23" s="13">
        <v>3377.1760098857198</v>
      </c>
      <c r="CC23" s="13">
        <v>2692.5529576259401</v>
      </c>
      <c r="CD23" s="13">
        <v>2659.5000508174999</v>
      </c>
      <c r="CE23" s="13">
        <v>2648.06080138279</v>
      </c>
      <c r="CF23" s="13">
        <v>2665.9167920425998</v>
      </c>
      <c r="CG23" s="13">
        <v>2628.9913234218898</v>
      </c>
      <c r="CH23" s="13">
        <v>2632.4148444421398</v>
      </c>
      <c r="CI23" s="13">
        <v>2660.56008356659</v>
      </c>
      <c r="CJ23" s="13">
        <v>2656.8620356858901</v>
      </c>
      <c r="CK23" s="13">
        <v>2592.6553715888199</v>
      </c>
      <c r="CL23" s="13">
        <v>2620.6254497059199</v>
      </c>
      <c r="CM23" s="13">
        <v>2588.8051689346798</v>
      </c>
      <c r="CN23" s="13">
        <v>2640.0766485879999</v>
      </c>
      <c r="CO23" s="13">
        <v>2573.7825170852998</v>
      </c>
      <c r="CP23" s="25"/>
      <c r="CQ23" s="25"/>
      <c r="CR23" s="25"/>
      <c r="CS23" s="25"/>
    </row>
    <row r="24" spans="1:97" ht="15" customHeight="1" x14ac:dyDescent="0.25">
      <c r="A24" s="24">
        <v>18</v>
      </c>
      <c r="B24" s="13">
        <v>2817.9565844475801</v>
      </c>
      <c r="C24" s="13">
        <v>2906.10114656213</v>
      </c>
      <c r="D24" s="13">
        <v>2864.9790921446702</v>
      </c>
      <c r="E24" s="13">
        <v>2913.3749962152201</v>
      </c>
      <c r="F24" s="13">
        <v>2652.6517674775901</v>
      </c>
      <c r="G24" s="13">
        <v>2614.1668989612599</v>
      </c>
      <c r="H24" s="13">
        <v>2585.6444617494199</v>
      </c>
      <c r="I24" s="13">
        <v>2593.47140813639</v>
      </c>
      <c r="J24" s="13">
        <v>2607.8565095972599</v>
      </c>
      <c r="K24" s="13">
        <v>2569.5172017446498</v>
      </c>
      <c r="L24" s="13">
        <v>2603.1540137229399</v>
      </c>
      <c r="M24" s="13">
        <v>2545.4185995931698</v>
      </c>
      <c r="N24" s="13">
        <v>2699.20741462357</v>
      </c>
      <c r="O24" s="13">
        <v>2908.5975203316002</v>
      </c>
      <c r="P24" s="13">
        <v>2917.7238506494</v>
      </c>
      <c r="Q24" s="13">
        <v>2988.68937660342</v>
      </c>
      <c r="R24" s="13">
        <v>2644.1697997461101</v>
      </c>
      <c r="S24" s="13">
        <v>2633.7013299559899</v>
      </c>
      <c r="T24" s="13">
        <v>2571.5716669815201</v>
      </c>
      <c r="U24" s="13">
        <v>2573.8505225966201</v>
      </c>
      <c r="V24" s="13">
        <v>2586.6346127811898</v>
      </c>
      <c r="W24" s="13">
        <v>2604.16237332014</v>
      </c>
      <c r="X24" s="13">
        <v>2595.8617898215198</v>
      </c>
      <c r="Y24" s="13">
        <v>2599.4368893232299</v>
      </c>
      <c r="Z24" s="13">
        <v>2658.9571334143502</v>
      </c>
      <c r="AA24" s="13">
        <v>2800.53172426419</v>
      </c>
      <c r="AB24" s="13">
        <v>2807.66754017933</v>
      </c>
      <c r="AC24" s="13">
        <v>2749.7833463909701</v>
      </c>
      <c r="AD24" s="13">
        <v>2607.8369905705099</v>
      </c>
      <c r="AE24" s="13">
        <v>2646.7788861314102</v>
      </c>
      <c r="AF24" s="13">
        <v>2675.9849437150201</v>
      </c>
      <c r="AG24" s="13">
        <v>2625.1904511811199</v>
      </c>
      <c r="AH24" s="13">
        <v>2580.9697694592501</v>
      </c>
      <c r="AI24" s="13">
        <v>2568.4691580741501</v>
      </c>
      <c r="AJ24" s="13">
        <v>2689.8920339566498</v>
      </c>
      <c r="AK24" s="13">
        <v>2688.3845556152401</v>
      </c>
      <c r="AL24" s="13">
        <v>2646.1140575294298</v>
      </c>
      <c r="AM24" s="13">
        <v>2699.8476290767098</v>
      </c>
      <c r="AN24" s="13">
        <v>2650.0737588746301</v>
      </c>
      <c r="AO24" s="13">
        <v>2763.3879695411301</v>
      </c>
      <c r="AP24" s="13">
        <v>2642.31628325474</v>
      </c>
      <c r="AQ24" s="13">
        <v>2581.1337395113501</v>
      </c>
      <c r="AR24" s="13">
        <v>2597.0515999757499</v>
      </c>
      <c r="AS24" s="13">
        <v>2590.4085153259498</v>
      </c>
      <c r="AT24" s="13">
        <v>2632.55983092</v>
      </c>
      <c r="AU24" s="13">
        <v>2674.4733136916002</v>
      </c>
      <c r="AV24" s="13">
        <v>2672.0438066996899</v>
      </c>
      <c r="AW24" s="13">
        <v>2659.3670282859098</v>
      </c>
      <c r="AX24" s="13">
        <v>2712.2859007524198</v>
      </c>
      <c r="AY24" s="13">
        <v>2852.2400296434698</v>
      </c>
      <c r="AZ24" s="13">
        <v>2774.5373768251502</v>
      </c>
      <c r="BA24" s="13">
        <v>2703.9939489050698</v>
      </c>
      <c r="BB24" s="13">
        <v>2660.5323462258798</v>
      </c>
      <c r="BC24" s="13">
        <v>2636.9662006374001</v>
      </c>
      <c r="BD24" s="13">
        <v>2661.34425180172</v>
      </c>
      <c r="BE24" s="13">
        <v>2627.2636074985598</v>
      </c>
      <c r="BF24" s="13">
        <v>2679.2182489255702</v>
      </c>
      <c r="BG24" s="13">
        <v>2632.1108646883199</v>
      </c>
      <c r="BH24" s="13">
        <v>2709.6933590325302</v>
      </c>
      <c r="BI24" s="13">
        <v>2799.0389550684499</v>
      </c>
      <c r="BJ24" s="13">
        <v>2644.7596607047499</v>
      </c>
      <c r="BK24" s="13">
        <v>2726.2096566831001</v>
      </c>
      <c r="BL24" s="13">
        <v>2635.5693834579101</v>
      </c>
      <c r="BM24" s="13">
        <v>2632.76856780154</v>
      </c>
      <c r="BN24" s="13">
        <v>2750.74386370109</v>
      </c>
      <c r="BO24" s="13">
        <v>2731.76655254876</v>
      </c>
      <c r="BP24" s="13">
        <v>2597.70149426122</v>
      </c>
      <c r="BQ24" s="13">
        <v>2585.2815277367599</v>
      </c>
      <c r="BR24" s="13">
        <v>2711.78527051419</v>
      </c>
      <c r="BS24" s="13">
        <v>2692.2526674386299</v>
      </c>
      <c r="BT24" s="13">
        <v>2838.10496092421</v>
      </c>
      <c r="BU24" s="13">
        <v>2813.23234242021</v>
      </c>
      <c r="BV24" s="13">
        <v>2603.5182109514299</v>
      </c>
      <c r="BW24" s="13">
        <v>2733.16181336519</v>
      </c>
      <c r="BX24" s="13">
        <v>2668.6168912747198</v>
      </c>
      <c r="BY24" s="13">
        <v>2667.9330830512799</v>
      </c>
      <c r="BZ24" s="13">
        <v>2666.1038162230402</v>
      </c>
      <c r="CA24" s="13">
        <v>2677.9293671927799</v>
      </c>
      <c r="CB24" s="13">
        <v>3398.6793759921002</v>
      </c>
      <c r="CC24" s="13">
        <v>2689.2091658342601</v>
      </c>
      <c r="CD24" s="13">
        <v>2655.6623281044699</v>
      </c>
      <c r="CE24" s="13">
        <v>2647.69878073271</v>
      </c>
      <c r="CF24" s="13">
        <v>2671.4450558728199</v>
      </c>
      <c r="CG24" s="13">
        <v>2634.1703105035099</v>
      </c>
      <c r="CH24" s="13">
        <v>2633.4545361250298</v>
      </c>
      <c r="CI24" s="13">
        <v>2663.8130438580301</v>
      </c>
      <c r="CJ24" s="13">
        <v>2665.2318292597702</v>
      </c>
      <c r="CK24" s="13">
        <v>2595.7103668341201</v>
      </c>
      <c r="CL24" s="13">
        <v>2622.3294876656801</v>
      </c>
      <c r="CM24" s="13">
        <v>2590.7974541560702</v>
      </c>
      <c r="CN24" s="13">
        <v>2635.54411958232</v>
      </c>
      <c r="CO24" s="13">
        <v>2573.2200561227901</v>
      </c>
      <c r="CP24" s="25"/>
      <c r="CQ24" s="25"/>
      <c r="CR24" s="25"/>
      <c r="CS24" s="25"/>
    </row>
    <row r="25" spans="1:97" ht="15" customHeight="1" x14ac:dyDescent="0.25">
      <c r="A25" s="24">
        <v>19</v>
      </c>
      <c r="B25" s="13">
        <v>2816.5504971516498</v>
      </c>
      <c r="C25" s="13">
        <v>2909.8028360186399</v>
      </c>
      <c r="D25" s="13">
        <v>2869.7645674025998</v>
      </c>
      <c r="E25" s="13">
        <v>2915.0073117427401</v>
      </c>
      <c r="F25" s="13">
        <v>2649.7214702556298</v>
      </c>
      <c r="G25" s="13">
        <v>2613.8005323286802</v>
      </c>
      <c r="H25" s="13">
        <v>2584.6983709726301</v>
      </c>
      <c r="I25" s="13">
        <v>2592.7232742439101</v>
      </c>
      <c r="J25" s="13">
        <v>2610.3760175413199</v>
      </c>
      <c r="K25" s="13">
        <v>2568.47171143997</v>
      </c>
      <c r="L25" s="13">
        <v>2605.21003799966</v>
      </c>
      <c r="M25" s="13">
        <v>2546.0991335854701</v>
      </c>
      <c r="N25" s="13">
        <v>2692.7827597513101</v>
      </c>
      <c r="O25" s="13">
        <v>2912.30319199828</v>
      </c>
      <c r="P25" s="13">
        <v>2922.9161221582799</v>
      </c>
      <c r="Q25" s="13">
        <v>2993.8521139180398</v>
      </c>
      <c r="R25" s="13">
        <v>2641.2979463229199</v>
      </c>
      <c r="S25" s="13">
        <v>2631.9167558681802</v>
      </c>
      <c r="T25" s="13">
        <v>2573.4291899188402</v>
      </c>
      <c r="U25" s="13">
        <v>2573.9429021370602</v>
      </c>
      <c r="V25" s="13">
        <v>2586.6185745254502</v>
      </c>
      <c r="W25" s="13">
        <v>2604.9530710454101</v>
      </c>
      <c r="X25" s="13">
        <v>2600.54911503418</v>
      </c>
      <c r="Y25" s="13">
        <v>2599.8375794825101</v>
      </c>
      <c r="Z25" s="13">
        <v>2662.61239757369</v>
      </c>
      <c r="AA25" s="13">
        <v>2800.9059992584998</v>
      </c>
      <c r="AB25" s="13">
        <v>2807.5100245139001</v>
      </c>
      <c r="AC25" s="13">
        <v>2751.1412352856701</v>
      </c>
      <c r="AD25" s="13">
        <v>2612.8624397272602</v>
      </c>
      <c r="AE25" s="13">
        <v>2651.3445774603902</v>
      </c>
      <c r="AF25" s="13">
        <v>2670.60649579767</v>
      </c>
      <c r="AG25" s="13">
        <v>2629.72850093228</v>
      </c>
      <c r="AH25" s="13">
        <v>2581.70215602088</v>
      </c>
      <c r="AI25" s="13">
        <v>2570.46920971382</v>
      </c>
      <c r="AJ25" s="13">
        <v>2693.9814261568099</v>
      </c>
      <c r="AK25" s="13">
        <v>2688.7182044709102</v>
      </c>
      <c r="AL25" s="13">
        <v>2646.8517112275499</v>
      </c>
      <c r="AM25" s="13">
        <v>2700.5376330880199</v>
      </c>
      <c r="AN25" s="13">
        <v>2653.8015418510099</v>
      </c>
      <c r="AO25" s="13">
        <v>2762.3506265782498</v>
      </c>
      <c r="AP25" s="13">
        <v>2641.5670093803501</v>
      </c>
      <c r="AQ25" s="13">
        <v>2579.3378413365399</v>
      </c>
      <c r="AR25" s="13">
        <v>2599.0369309318899</v>
      </c>
      <c r="AS25" s="13">
        <v>2590.00902660884</v>
      </c>
      <c r="AT25" s="13">
        <v>2635.6512936614699</v>
      </c>
      <c r="AU25" s="13">
        <v>2672.47720755621</v>
      </c>
      <c r="AV25" s="13">
        <v>2670.80729153333</v>
      </c>
      <c r="AW25" s="13">
        <v>2661.4011335826399</v>
      </c>
      <c r="AX25" s="13">
        <v>2707.3075251732298</v>
      </c>
      <c r="AY25" s="13">
        <v>2855.6416146218198</v>
      </c>
      <c r="AZ25" s="13">
        <v>2782.6584574202102</v>
      </c>
      <c r="BA25" s="13">
        <v>2706.9950302676002</v>
      </c>
      <c r="BB25" s="13">
        <v>2662.0392141257198</v>
      </c>
      <c r="BC25" s="13">
        <v>2638.9509417897402</v>
      </c>
      <c r="BD25" s="13">
        <v>2661.9862260482701</v>
      </c>
      <c r="BE25" s="13">
        <v>2628.2813220295402</v>
      </c>
      <c r="BF25" s="13">
        <v>2681.8914892628</v>
      </c>
      <c r="BG25" s="13">
        <v>2634.1221433577398</v>
      </c>
      <c r="BH25" s="13">
        <v>2709.6492441620499</v>
      </c>
      <c r="BI25" s="13">
        <v>2798.2764649342598</v>
      </c>
      <c r="BJ25" s="13">
        <v>2648.4206246497602</v>
      </c>
      <c r="BK25" s="13">
        <v>2726.2426825907401</v>
      </c>
      <c r="BL25" s="13">
        <v>2636.5689679265301</v>
      </c>
      <c r="BM25" s="13">
        <v>2632.2119100899099</v>
      </c>
      <c r="BN25" s="13">
        <v>2753.1106010209801</v>
      </c>
      <c r="BO25" s="13">
        <v>2734.9862901871902</v>
      </c>
      <c r="BP25" s="13">
        <v>2594.6776092893301</v>
      </c>
      <c r="BQ25" s="13">
        <v>2583.9347507849202</v>
      </c>
      <c r="BR25" s="13">
        <v>2714.0116277652501</v>
      </c>
      <c r="BS25" s="13">
        <v>2698.5509596082702</v>
      </c>
      <c r="BT25" s="13">
        <v>2845.01742765989</v>
      </c>
      <c r="BU25" s="13">
        <v>2814.78057908562</v>
      </c>
      <c r="BV25" s="13">
        <v>2601.88915602324</v>
      </c>
      <c r="BW25" s="13">
        <v>2734.1970139356499</v>
      </c>
      <c r="BX25" s="13">
        <v>2669.70580024122</v>
      </c>
      <c r="BY25" s="13">
        <v>2673.5989003078198</v>
      </c>
      <c r="BZ25" s="13">
        <v>2666.0111143469298</v>
      </c>
      <c r="CA25" s="13">
        <v>2681.2496222325699</v>
      </c>
      <c r="CB25" s="13">
        <v>3419.6779576049398</v>
      </c>
      <c r="CC25" s="13">
        <v>2692.1942151872599</v>
      </c>
      <c r="CD25" s="13">
        <v>2658.21939895491</v>
      </c>
      <c r="CE25" s="13">
        <v>2651.90868437482</v>
      </c>
      <c r="CF25" s="13">
        <v>2670.3763318615902</v>
      </c>
      <c r="CG25" s="13">
        <v>2630.0434302961298</v>
      </c>
      <c r="CH25" s="13">
        <v>2637.2616982323798</v>
      </c>
      <c r="CI25" s="13">
        <v>2664.6888677072702</v>
      </c>
      <c r="CJ25" s="13">
        <v>2659.6967437097601</v>
      </c>
      <c r="CK25" s="13">
        <v>2592.8991966170502</v>
      </c>
      <c r="CL25" s="13">
        <v>2623.9392403591401</v>
      </c>
      <c r="CM25" s="13">
        <v>2597.0347573684498</v>
      </c>
      <c r="CN25" s="13">
        <v>2639.3327060020001</v>
      </c>
      <c r="CO25" s="13">
        <v>2573.5337724687301</v>
      </c>
      <c r="CP25" s="25"/>
      <c r="CQ25" s="25"/>
      <c r="CR25" s="25"/>
      <c r="CS25" s="25"/>
    </row>
    <row r="26" spans="1:97" ht="15" customHeight="1" x14ac:dyDescent="0.25">
      <c r="A26" s="24">
        <v>20</v>
      </c>
      <c r="B26" s="13">
        <v>2820.4514745638699</v>
      </c>
      <c r="C26" s="13">
        <v>2912.7320684107799</v>
      </c>
      <c r="D26" s="13">
        <v>2871.0776928657101</v>
      </c>
      <c r="E26" s="13">
        <v>2916.62249103554</v>
      </c>
      <c r="F26" s="13">
        <v>2657.2156105476602</v>
      </c>
      <c r="G26" s="13">
        <v>2617.8204023358899</v>
      </c>
      <c r="H26" s="13">
        <v>2589.8620565624601</v>
      </c>
      <c r="I26" s="13">
        <v>2592.5524895774201</v>
      </c>
      <c r="J26" s="13">
        <v>2610.7366180450199</v>
      </c>
      <c r="K26" s="13">
        <v>2571.7237488400401</v>
      </c>
      <c r="L26" s="13">
        <v>2610.25140252556</v>
      </c>
      <c r="M26" s="13">
        <v>2545.67393862376</v>
      </c>
      <c r="N26" s="13">
        <v>2701.6518469478601</v>
      </c>
      <c r="O26" s="13">
        <v>2914.1738636530799</v>
      </c>
      <c r="P26" s="13">
        <v>2926.9940325438101</v>
      </c>
      <c r="Q26" s="13">
        <v>2995.16764052192</v>
      </c>
      <c r="R26" s="13">
        <v>2644.2786118768799</v>
      </c>
      <c r="S26" s="13">
        <v>2640.01186821171</v>
      </c>
      <c r="T26" s="13">
        <v>2572.5101903432801</v>
      </c>
      <c r="U26" s="13">
        <v>2574.6226004687101</v>
      </c>
      <c r="V26" s="13">
        <v>2583.4426033373202</v>
      </c>
      <c r="W26" s="13">
        <v>2607.0814848165801</v>
      </c>
      <c r="X26" s="13">
        <v>2597.6745328740499</v>
      </c>
      <c r="Y26" s="13">
        <v>2602.4784031972299</v>
      </c>
      <c r="Z26" s="13">
        <v>2662.8939772256599</v>
      </c>
      <c r="AA26" s="13">
        <v>2803.7722884116602</v>
      </c>
      <c r="AB26" s="13">
        <v>2810.0994929099602</v>
      </c>
      <c r="AC26" s="13">
        <v>2753.2316172993501</v>
      </c>
      <c r="AD26" s="13">
        <v>2611.28023157089</v>
      </c>
      <c r="AE26" s="13">
        <v>2655.6923385164901</v>
      </c>
      <c r="AF26" s="13">
        <v>2673.8665500226102</v>
      </c>
      <c r="AG26" s="13">
        <v>2632.1267017804498</v>
      </c>
      <c r="AH26" s="13">
        <v>2585.7376896815999</v>
      </c>
      <c r="AI26" s="13">
        <v>2572.7419074252998</v>
      </c>
      <c r="AJ26" s="13">
        <v>2693.5449828707101</v>
      </c>
      <c r="AK26" s="13">
        <v>2685.7446919551498</v>
      </c>
      <c r="AL26" s="13">
        <v>2648.8495007062102</v>
      </c>
      <c r="AM26" s="13">
        <v>2707.48497615117</v>
      </c>
      <c r="AN26" s="13">
        <v>2648.8238892915601</v>
      </c>
      <c r="AO26" s="13">
        <v>2773.9749465313498</v>
      </c>
      <c r="AP26" s="13">
        <v>2640.0699929677999</v>
      </c>
      <c r="AQ26" s="13">
        <v>2578.4094094728498</v>
      </c>
      <c r="AR26" s="13">
        <v>2598.1371230741502</v>
      </c>
      <c r="AS26" s="13">
        <v>2595.2596408880199</v>
      </c>
      <c r="AT26" s="13">
        <v>2637.4469204153702</v>
      </c>
      <c r="AU26" s="13">
        <v>2676.9368081632001</v>
      </c>
      <c r="AV26" s="13">
        <v>2675.6312646717101</v>
      </c>
      <c r="AW26" s="13">
        <v>2658.7626093674999</v>
      </c>
      <c r="AX26" s="13">
        <v>2714.7658569200498</v>
      </c>
      <c r="AY26" s="13">
        <v>2856.87602607396</v>
      </c>
      <c r="AZ26" s="13">
        <v>2785.1655329659502</v>
      </c>
      <c r="BA26" s="13">
        <v>2709.27393176537</v>
      </c>
      <c r="BB26" s="13">
        <v>2665.8043626417402</v>
      </c>
      <c r="BC26" s="13">
        <v>2640.8510936010898</v>
      </c>
      <c r="BD26" s="13">
        <v>2666.42699702136</v>
      </c>
      <c r="BE26" s="13">
        <v>2625.3660954378302</v>
      </c>
      <c r="BF26" s="13">
        <v>2675.5867895006099</v>
      </c>
      <c r="BG26" s="13">
        <v>2636.9650305834102</v>
      </c>
      <c r="BH26" s="13">
        <v>2713.2302282657702</v>
      </c>
      <c r="BI26" s="13">
        <v>2796.2051929081099</v>
      </c>
      <c r="BJ26" s="13">
        <v>2648.21449393084</v>
      </c>
      <c r="BK26" s="13">
        <v>2727.4694292853301</v>
      </c>
      <c r="BL26" s="13">
        <v>2639.7604219302698</v>
      </c>
      <c r="BM26" s="13">
        <v>2637.3964037165902</v>
      </c>
      <c r="BN26" s="13">
        <v>2757.1322414157198</v>
      </c>
      <c r="BO26" s="13">
        <v>2737.12749492681</v>
      </c>
      <c r="BP26" s="13">
        <v>2601.9595663087198</v>
      </c>
      <c r="BQ26" s="13">
        <v>2585.66457734919</v>
      </c>
      <c r="BR26" s="13">
        <v>2709.5184507436902</v>
      </c>
      <c r="BS26" s="13">
        <v>2696.0665884660302</v>
      </c>
      <c r="BT26" s="13">
        <v>2839.0547522974598</v>
      </c>
      <c r="BU26" s="13">
        <v>2817.7846109071702</v>
      </c>
      <c r="BV26" s="13">
        <v>2602.5036168902102</v>
      </c>
      <c r="BW26" s="13">
        <v>2737.7303827697801</v>
      </c>
      <c r="BX26" s="13">
        <v>2669.8588133950898</v>
      </c>
      <c r="BY26" s="13">
        <v>2677.4934686868901</v>
      </c>
      <c r="BZ26" s="13">
        <v>2671.3816204329501</v>
      </c>
      <c r="CA26" s="13">
        <v>2682.8255622660299</v>
      </c>
      <c r="CB26" s="13">
        <v>3437.9972685377402</v>
      </c>
      <c r="CC26" s="13">
        <v>2692.7556377317901</v>
      </c>
      <c r="CD26" s="13">
        <v>2663.8343111844101</v>
      </c>
      <c r="CE26" s="13">
        <v>2650.8597655754102</v>
      </c>
      <c r="CF26" s="13">
        <v>2673.2205329000299</v>
      </c>
      <c r="CG26" s="13">
        <v>2631.1542268256098</v>
      </c>
      <c r="CH26" s="13">
        <v>2641.2677426260998</v>
      </c>
      <c r="CI26" s="13">
        <v>2668.8573398959802</v>
      </c>
      <c r="CJ26" s="13">
        <v>2663.4322120452698</v>
      </c>
      <c r="CK26" s="13">
        <v>2595.0990955599</v>
      </c>
      <c r="CL26" s="13">
        <v>2624.79527975472</v>
      </c>
      <c r="CM26" s="13">
        <v>2594.6249567295199</v>
      </c>
      <c r="CN26" s="13">
        <v>2640.6068708665498</v>
      </c>
      <c r="CO26" s="13">
        <v>2575.80296619816</v>
      </c>
      <c r="CP26" s="25"/>
      <c r="CQ26" s="25"/>
      <c r="CR26" s="25"/>
      <c r="CS26" s="25"/>
    </row>
    <row r="27" spans="1:97" ht="15" customHeight="1" x14ac:dyDescent="0.25">
      <c r="A27" s="24">
        <v>21</v>
      </c>
      <c r="B27" s="13">
        <v>2819.4062582020001</v>
      </c>
      <c r="C27" s="13">
        <v>2910.8764061437601</v>
      </c>
      <c r="D27" s="13">
        <v>2868.9892469715901</v>
      </c>
      <c r="E27" s="13">
        <v>2920.8991662667399</v>
      </c>
      <c r="F27" s="13">
        <v>2660.7066399209202</v>
      </c>
      <c r="G27" s="13">
        <v>2613.0667484212299</v>
      </c>
      <c r="H27" s="13">
        <v>2587.4800980198802</v>
      </c>
      <c r="I27" s="13">
        <v>2592.1736314904201</v>
      </c>
      <c r="J27" s="13">
        <v>2608.4074645693099</v>
      </c>
      <c r="K27" s="13">
        <v>2571.6068536647599</v>
      </c>
      <c r="L27" s="13">
        <v>2605.8699791860699</v>
      </c>
      <c r="M27" s="13">
        <v>2545.8877550338898</v>
      </c>
      <c r="N27" s="13">
        <v>2699.8464665973402</v>
      </c>
      <c r="O27" s="13">
        <v>2917.9501764831102</v>
      </c>
      <c r="P27" s="13">
        <v>2928.5039957253998</v>
      </c>
      <c r="Q27" s="13">
        <v>2993.3740479947401</v>
      </c>
      <c r="R27" s="13">
        <v>2645.14373989256</v>
      </c>
      <c r="S27" s="13">
        <v>2644.9948407267002</v>
      </c>
      <c r="T27" s="13">
        <v>2570.1853785592002</v>
      </c>
      <c r="U27" s="13">
        <v>2576.0865547521298</v>
      </c>
      <c r="V27" s="13">
        <v>2585.8192648292102</v>
      </c>
      <c r="W27" s="13">
        <v>2607.5974437084801</v>
      </c>
      <c r="X27" s="13">
        <v>2598.4513569185301</v>
      </c>
      <c r="Y27" s="13">
        <v>2599.596430692</v>
      </c>
      <c r="Z27" s="13">
        <v>2673.60929108457</v>
      </c>
      <c r="AA27" s="13">
        <v>2810.9927434076899</v>
      </c>
      <c r="AB27" s="13">
        <v>2814.15755764088</v>
      </c>
      <c r="AC27" s="13">
        <v>2752.3698210789198</v>
      </c>
      <c r="AD27" s="13">
        <v>2614.5024767203799</v>
      </c>
      <c r="AE27" s="13">
        <v>2661.0232414010902</v>
      </c>
      <c r="AF27" s="13">
        <v>2675.3875657778199</v>
      </c>
      <c r="AG27" s="13">
        <v>2630.0481379410498</v>
      </c>
      <c r="AH27" s="13">
        <v>2580.5822309377299</v>
      </c>
      <c r="AI27" s="13">
        <v>2569.1795496764198</v>
      </c>
      <c r="AJ27" s="13">
        <v>2696.5112866620102</v>
      </c>
      <c r="AK27" s="13">
        <v>2689.1772342940799</v>
      </c>
      <c r="AL27" s="13">
        <v>2651.2817029653102</v>
      </c>
      <c r="AM27" s="13">
        <v>2707.0368926084898</v>
      </c>
      <c r="AN27" s="13">
        <v>2654.61330523377</v>
      </c>
      <c r="AO27" s="13">
        <v>2782.58450689132</v>
      </c>
      <c r="AP27" s="13">
        <v>2640.6926981175002</v>
      </c>
      <c r="AQ27" s="13">
        <v>2580.6585115770299</v>
      </c>
      <c r="AR27" s="13">
        <v>2599.8814349875302</v>
      </c>
      <c r="AS27" s="13">
        <v>2594.04122108313</v>
      </c>
      <c r="AT27" s="13">
        <v>2638.7876340126099</v>
      </c>
      <c r="AU27" s="13">
        <v>2677.4804168137798</v>
      </c>
      <c r="AV27" s="13">
        <v>2675.3722377690901</v>
      </c>
      <c r="AW27" s="13">
        <v>2664.0030222845899</v>
      </c>
      <c r="AX27" s="13">
        <v>2711.3360542874598</v>
      </c>
      <c r="AY27" s="13">
        <v>2857.0830446486498</v>
      </c>
      <c r="AZ27" s="13">
        <v>2790.6755904940001</v>
      </c>
      <c r="BA27" s="13">
        <v>2715.1664018257502</v>
      </c>
      <c r="BB27" s="13">
        <v>2671.5970855394598</v>
      </c>
      <c r="BC27" s="13">
        <v>2643.1743988278599</v>
      </c>
      <c r="BD27" s="13">
        <v>2661.7552177174198</v>
      </c>
      <c r="BE27" s="13">
        <v>2627.24240015233</v>
      </c>
      <c r="BF27" s="13">
        <v>2680.53667566064</v>
      </c>
      <c r="BG27" s="13">
        <v>2636.3238083648998</v>
      </c>
      <c r="BH27" s="13">
        <v>2712.9203313839798</v>
      </c>
      <c r="BI27" s="13">
        <v>2799.1947352228799</v>
      </c>
      <c r="BJ27" s="13">
        <v>2656.8249737861302</v>
      </c>
      <c r="BK27" s="13">
        <v>2733.3701408115298</v>
      </c>
      <c r="BL27" s="13">
        <v>2644.4756284127402</v>
      </c>
      <c r="BM27" s="13">
        <v>2642.62826071777</v>
      </c>
      <c r="BN27" s="13">
        <v>2764.0829263902401</v>
      </c>
      <c r="BO27" s="13">
        <v>2743.1416290315001</v>
      </c>
      <c r="BP27" s="13">
        <v>2598.9471959267898</v>
      </c>
      <c r="BQ27" s="13">
        <v>2585.9417805144899</v>
      </c>
      <c r="BR27" s="13">
        <v>2711.5333433873402</v>
      </c>
      <c r="BS27" s="13">
        <v>2699.00509598381</v>
      </c>
      <c r="BT27" s="13">
        <v>2839.2704194382</v>
      </c>
      <c r="BU27" s="13">
        <v>2817.0291012091202</v>
      </c>
      <c r="BV27" s="13">
        <v>2606.3043440244301</v>
      </c>
      <c r="BW27" s="13">
        <v>2741.6390301598999</v>
      </c>
      <c r="BX27" s="13">
        <v>2675.6044706645198</v>
      </c>
      <c r="BY27" s="13">
        <v>2684.37585330806</v>
      </c>
      <c r="BZ27" s="13">
        <v>2672.5816151465601</v>
      </c>
      <c r="CA27" s="13">
        <v>2687.8704220202799</v>
      </c>
      <c r="CB27" s="13">
        <v>3454.4265680666099</v>
      </c>
      <c r="CC27" s="13">
        <v>2695.5630654623301</v>
      </c>
      <c r="CD27" s="13">
        <v>2660.9223417150702</v>
      </c>
      <c r="CE27" s="13">
        <v>2649.8617709761702</v>
      </c>
      <c r="CF27" s="13">
        <v>2675.8123303140101</v>
      </c>
      <c r="CG27" s="13">
        <v>2631.9934595098898</v>
      </c>
      <c r="CH27" s="13">
        <v>2645.3159810370298</v>
      </c>
      <c r="CI27" s="13">
        <v>2674.2694061535399</v>
      </c>
      <c r="CJ27" s="13">
        <v>2665.7245174161899</v>
      </c>
      <c r="CK27" s="13">
        <v>2600.8682331344999</v>
      </c>
      <c r="CL27" s="13">
        <v>2625.5981507336001</v>
      </c>
      <c r="CM27" s="13">
        <v>2589.6340459303901</v>
      </c>
      <c r="CN27" s="13">
        <v>2641.4981119138502</v>
      </c>
      <c r="CO27" s="13">
        <v>2574.86563690414</v>
      </c>
      <c r="CP27" s="25"/>
      <c r="CQ27" s="25"/>
      <c r="CR27" s="25"/>
      <c r="CS27" s="25"/>
    </row>
    <row r="28" spans="1:97" ht="15" customHeight="1" x14ac:dyDescent="0.25">
      <c r="A28" s="24">
        <v>22</v>
      </c>
      <c r="B28" s="13">
        <v>2829.0256914963502</v>
      </c>
      <c r="C28" s="13">
        <v>2919.6944408775698</v>
      </c>
      <c r="D28" s="13">
        <v>2879.7028604566399</v>
      </c>
      <c r="E28" s="13">
        <v>2927.0170511378901</v>
      </c>
      <c r="F28" s="13">
        <v>2663.5818718412202</v>
      </c>
      <c r="G28" s="13">
        <v>2619.6520903290102</v>
      </c>
      <c r="H28" s="13">
        <v>2585.6417213496602</v>
      </c>
      <c r="I28" s="13">
        <v>2593.6735856415598</v>
      </c>
      <c r="J28" s="13">
        <v>2607.66512449741</v>
      </c>
      <c r="K28" s="13">
        <v>2572.4855777651401</v>
      </c>
      <c r="L28" s="13">
        <v>2609.0855012736802</v>
      </c>
      <c r="M28" s="13">
        <v>2545.80471378726</v>
      </c>
      <c r="N28" s="13">
        <v>2700.3425098412799</v>
      </c>
      <c r="O28" s="13">
        <v>2928.93794567336</v>
      </c>
      <c r="P28" s="13">
        <v>2940.7615596456699</v>
      </c>
      <c r="Q28" s="13">
        <v>3005.2348305986998</v>
      </c>
      <c r="R28" s="13">
        <v>2651.2734915542501</v>
      </c>
      <c r="S28" s="13">
        <v>2649.9076859599099</v>
      </c>
      <c r="T28" s="13">
        <v>2567.7895374823001</v>
      </c>
      <c r="U28" s="13">
        <v>2575.3074468967302</v>
      </c>
      <c r="V28" s="13">
        <v>2589.9785744782298</v>
      </c>
      <c r="W28" s="13">
        <v>2606.8693282118202</v>
      </c>
      <c r="X28" s="13">
        <v>2599.5480386399399</v>
      </c>
      <c r="Y28" s="13">
        <v>2598.60684590963</v>
      </c>
      <c r="Z28" s="13">
        <v>2676.3271036775</v>
      </c>
      <c r="AA28" s="13">
        <v>2824.2100795679999</v>
      </c>
      <c r="AB28" s="13">
        <v>2820.7772434785002</v>
      </c>
      <c r="AC28" s="13">
        <v>2754.66903466024</v>
      </c>
      <c r="AD28" s="13">
        <v>2626.6693516587102</v>
      </c>
      <c r="AE28" s="13">
        <v>2676.6238911415999</v>
      </c>
      <c r="AF28" s="13">
        <v>2674.3091691476002</v>
      </c>
      <c r="AG28" s="13">
        <v>2626.3435120621798</v>
      </c>
      <c r="AH28" s="13">
        <v>2587.1981011821799</v>
      </c>
      <c r="AI28" s="13">
        <v>2572.27613047355</v>
      </c>
      <c r="AJ28" s="13">
        <v>2690.4801261256498</v>
      </c>
      <c r="AK28" s="13">
        <v>2689.8728563500499</v>
      </c>
      <c r="AL28" s="13">
        <v>2659.84689102325</v>
      </c>
      <c r="AM28" s="13">
        <v>2714.8334756696399</v>
      </c>
      <c r="AN28" s="13">
        <v>2661.7506034386802</v>
      </c>
      <c r="AO28" s="13">
        <v>2801.35328579725</v>
      </c>
      <c r="AP28" s="13">
        <v>2643.17077053599</v>
      </c>
      <c r="AQ28" s="13">
        <v>2580.2768606791301</v>
      </c>
      <c r="AR28" s="13">
        <v>2602.1732853717199</v>
      </c>
      <c r="AS28" s="13">
        <v>2592.5808791566601</v>
      </c>
      <c r="AT28" s="13">
        <v>2636.9762092430001</v>
      </c>
      <c r="AU28" s="13">
        <v>2680.3187109599298</v>
      </c>
      <c r="AV28" s="13">
        <v>2674.6584896312602</v>
      </c>
      <c r="AW28" s="13">
        <v>2659.4086057027198</v>
      </c>
      <c r="AX28" s="13">
        <v>2714.5019824795399</v>
      </c>
      <c r="AY28" s="13">
        <v>2859.02798446112</v>
      </c>
      <c r="AZ28" s="13">
        <v>2801.60975105636</v>
      </c>
      <c r="BA28" s="13">
        <v>2730.9400130413401</v>
      </c>
      <c r="BB28" s="13">
        <v>2685.5930767926402</v>
      </c>
      <c r="BC28" s="13">
        <v>2640.7831221916799</v>
      </c>
      <c r="BD28" s="13">
        <v>2661.6053012767202</v>
      </c>
      <c r="BE28" s="13">
        <v>2629.1695921317701</v>
      </c>
      <c r="BF28" s="13">
        <v>2678.6301715437198</v>
      </c>
      <c r="BG28" s="13">
        <v>2634.75609269592</v>
      </c>
      <c r="BH28" s="13">
        <v>2711.50145361057</v>
      </c>
      <c r="BI28" s="13">
        <v>2802.6265936734999</v>
      </c>
      <c r="BJ28" s="13">
        <v>2665.0027327440898</v>
      </c>
      <c r="BK28" s="13">
        <v>2740.0423773572602</v>
      </c>
      <c r="BL28" s="13">
        <v>2655.3906302773198</v>
      </c>
      <c r="BM28" s="13">
        <v>2658.6985370050702</v>
      </c>
      <c r="BN28" s="13">
        <v>2779.3365553242402</v>
      </c>
      <c r="BO28" s="13">
        <v>2752.8462345748098</v>
      </c>
      <c r="BP28" s="13">
        <v>2600.9311229647001</v>
      </c>
      <c r="BQ28" s="13">
        <v>2586.8518581073199</v>
      </c>
      <c r="BR28" s="13">
        <v>2711.8813824601698</v>
      </c>
      <c r="BS28" s="13">
        <v>2697.5926550587501</v>
      </c>
      <c r="BT28" s="13">
        <v>2846.17361717722</v>
      </c>
      <c r="BU28" s="13">
        <v>2822.6973204686701</v>
      </c>
      <c r="BV28" s="13">
        <v>2608.6570843263398</v>
      </c>
      <c r="BW28" s="13">
        <v>2752.14441749254</v>
      </c>
      <c r="BX28" s="13">
        <v>2682.4786456193201</v>
      </c>
      <c r="BY28" s="13">
        <v>2703.6712032325099</v>
      </c>
      <c r="BZ28" s="13">
        <v>2681.1728891164798</v>
      </c>
      <c r="CA28" s="13">
        <v>2696.2833684387801</v>
      </c>
      <c r="CB28" s="13">
        <v>3473.5827110647901</v>
      </c>
      <c r="CC28" s="13">
        <v>2696.3336232899701</v>
      </c>
      <c r="CD28" s="13">
        <v>2659.8626967288401</v>
      </c>
      <c r="CE28" s="13">
        <v>2652.2583452183699</v>
      </c>
      <c r="CF28" s="13">
        <v>2672.8715053537098</v>
      </c>
      <c r="CG28" s="13">
        <v>2635.94185403756</v>
      </c>
      <c r="CH28" s="13">
        <v>2661.5095103085</v>
      </c>
      <c r="CI28" s="13">
        <v>2690.5479071737</v>
      </c>
      <c r="CJ28" s="13">
        <v>2670.2003649984299</v>
      </c>
      <c r="CK28" s="13">
        <v>2611.57449976712</v>
      </c>
      <c r="CL28" s="13">
        <v>2623.7937236990201</v>
      </c>
      <c r="CM28" s="13">
        <v>2599.47285073893</v>
      </c>
      <c r="CN28" s="13">
        <v>2643.83393391244</v>
      </c>
      <c r="CO28" s="13">
        <v>2576.2282764359402</v>
      </c>
      <c r="CP28" s="25"/>
      <c r="CQ28" s="25"/>
      <c r="CR28" s="25"/>
      <c r="CS28" s="25"/>
    </row>
    <row r="29" spans="1:97" ht="15" customHeight="1" x14ac:dyDescent="0.25">
      <c r="A29" s="24">
        <v>23</v>
      </c>
      <c r="B29" s="13">
        <v>2832.1999204652302</v>
      </c>
      <c r="C29" s="13">
        <v>2929.46802666238</v>
      </c>
      <c r="D29" s="13">
        <v>2881.5073150060998</v>
      </c>
      <c r="E29" s="13">
        <v>2942.2820129823199</v>
      </c>
      <c r="F29" s="13">
        <v>2677.1410101315601</v>
      </c>
      <c r="G29" s="13">
        <v>2629.6502106267199</v>
      </c>
      <c r="H29" s="13">
        <v>2585.1151686114099</v>
      </c>
      <c r="I29" s="13">
        <v>2594.1948434619499</v>
      </c>
      <c r="J29" s="13">
        <v>2610.7740150760601</v>
      </c>
      <c r="K29" s="13">
        <v>2573.55731235232</v>
      </c>
      <c r="L29" s="13">
        <v>2606.72805600418</v>
      </c>
      <c r="M29" s="13">
        <v>2545.45923740427</v>
      </c>
      <c r="N29" s="13">
        <v>2705.1651076593598</v>
      </c>
      <c r="O29" s="13">
        <v>2946.1612208083502</v>
      </c>
      <c r="P29" s="13">
        <v>2963.4681698258901</v>
      </c>
      <c r="Q29" s="13">
        <v>3013.0334983953899</v>
      </c>
      <c r="R29" s="13">
        <v>2662.3647489975701</v>
      </c>
      <c r="S29" s="13">
        <v>2669.5376460350699</v>
      </c>
      <c r="T29" s="13">
        <v>2572.20959993918</v>
      </c>
      <c r="U29" s="13">
        <v>2573.66331654755</v>
      </c>
      <c r="V29" s="13">
        <v>2585.1983791677399</v>
      </c>
      <c r="W29" s="13">
        <v>2610.4419724310101</v>
      </c>
      <c r="X29" s="13">
        <v>2597.9963369153002</v>
      </c>
      <c r="Y29" s="13">
        <v>2604.2455465974799</v>
      </c>
      <c r="Z29" s="13">
        <v>2689.1707928921901</v>
      </c>
      <c r="AA29" s="13">
        <v>2844.8672735259602</v>
      </c>
      <c r="AB29" s="13">
        <v>2837.1107111390202</v>
      </c>
      <c r="AC29" s="13">
        <v>2756.4603683863802</v>
      </c>
      <c r="AD29" s="13">
        <v>2631.4301734648898</v>
      </c>
      <c r="AE29" s="13">
        <v>2700.2000195231999</v>
      </c>
      <c r="AF29" s="13">
        <v>2675.70889521054</v>
      </c>
      <c r="AG29" s="13">
        <v>2629.9102278983501</v>
      </c>
      <c r="AH29" s="13">
        <v>2587.15641769479</v>
      </c>
      <c r="AI29" s="13">
        <v>2572.74681660958</v>
      </c>
      <c r="AJ29" s="13">
        <v>2690.4066124913402</v>
      </c>
      <c r="AK29" s="13">
        <v>2691.5830375712899</v>
      </c>
      <c r="AL29" s="13">
        <v>2675.5465640427801</v>
      </c>
      <c r="AM29" s="13">
        <v>2727.6885289066699</v>
      </c>
      <c r="AN29" s="13">
        <v>2672.9380316658198</v>
      </c>
      <c r="AO29" s="13">
        <v>2832.3995522249902</v>
      </c>
      <c r="AP29" s="13">
        <v>2645.5373448484402</v>
      </c>
      <c r="AQ29" s="13">
        <v>2581.7199337575498</v>
      </c>
      <c r="AR29" s="13">
        <v>2602.71800596602</v>
      </c>
      <c r="AS29" s="13">
        <v>2593.3462941367002</v>
      </c>
      <c r="AT29" s="13">
        <v>2637.5518911921299</v>
      </c>
      <c r="AU29" s="13">
        <v>2677.2316394835998</v>
      </c>
      <c r="AV29" s="13">
        <v>2678.9086889751602</v>
      </c>
      <c r="AW29" s="13">
        <v>2661.6261789128798</v>
      </c>
      <c r="AX29" s="13">
        <v>2714.53867888798</v>
      </c>
      <c r="AY29" s="13">
        <v>2860.4159615735098</v>
      </c>
      <c r="AZ29" s="13">
        <v>2827.9082191033499</v>
      </c>
      <c r="BA29" s="13">
        <v>2754.0390369515799</v>
      </c>
      <c r="BB29" s="13">
        <v>2714.2117257395498</v>
      </c>
      <c r="BC29" s="13">
        <v>2640.5341332535299</v>
      </c>
      <c r="BD29" s="13">
        <v>2664.4106414707398</v>
      </c>
      <c r="BE29" s="13">
        <v>2627.3825924666098</v>
      </c>
      <c r="BF29" s="13">
        <v>2682.7807392854402</v>
      </c>
      <c r="BG29" s="13">
        <v>2633.6032186829002</v>
      </c>
      <c r="BH29" s="13">
        <v>2713.23108054045</v>
      </c>
      <c r="BI29" s="13">
        <v>2799.9224906746199</v>
      </c>
      <c r="BJ29" s="13">
        <v>2678.8082654181499</v>
      </c>
      <c r="BK29" s="13">
        <v>2755.0773621201001</v>
      </c>
      <c r="BL29" s="13">
        <v>2672.2725705564699</v>
      </c>
      <c r="BM29" s="13">
        <v>2679.5465975248298</v>
      </c>
      <c r="BN29" s="13">
        <v>2806.8096169845498</v>
      </c>
      <c r="BO29" s="13">
        <v>2773.8876978612202</v>
      </c>
      <c r="BP29" s="13">
        <v>2602.4203801957101</v>
      </c>
      <c r="BQ29" s="13">
        <v>2587.2902362334298</v>
      </c>
      <c r="BR29" s="13">
        <v>2707.9690816306802</v>
      </c>
      <c r="BS29" s="13">
        <v>2696.6347496457402</v>
      </c>
      <c r="BT29" s="13">
        <v>2846.3062609039598</v>
      </c>
      <c r="BU29" s="13">
        <v>2816.7771475689701</v>
      </c>
      <c r="BV29" s="13">
        <v>2614.93196720794</v>
      </c>
      <c r="BW29" s="13">
        <v>2769.1268226720799</v>
      </c>
      <c r="BX29" s="13">
        <v>2692.8960099818701</v>
      </c>
      <c r="BY29" s="13">
        <v>2728.1642065729002</v>
      </c>
      <c r="BZ29" s="13">
        <v>2699.6781154793498</v>
      </c>
      <c r="CA29" s="13">
        <v>2708.10393772624</v>
      </c>
      <c r="CB29" s="13">
        <v>3485.7716185495501</v>
      </c>
      <c r="CC29" s="13">
        <v>2692.0190321059499</v>
      </c>
      <c r="CD29" s="13">
        <v>2656.67421282224</v>
      </c>
      <c r="CE29" s="13">
        <v>2649.9787004150198</v>
      </c>
      <c r="CF29" s="13">
        <v>2671.8001908802498</v>
      </c>
      <c r="CG29" s="13">
        <v>2636.5456004340199</v>
      </c>
      <c r="CH29" s="13">
        <v>2687.0914132439302</v>
      </c>
      <c r="CI29" s="13">
        <v>2714.92836349859</v>
      </c>
      <c r="CJ29" s="13">
        <v>2681.71913584808</v>
      </c>
      <c r="CK29" s="13">
        <v>2621.9032419016398</v>
      </c>
      <c r="CL29" s="13">
        <v>2624.7614059348298</v>
      </c>
      <c r="CM29" s="13">
        <v>2598.5462461756101</v>
      </c>
      <c r="CN29" s="13">
        <v>2639.8678341187601</v>
      </c>
      <c r="CO29" s="13">
        <v>2576.9794616763002</v>
      </c>
      <c r="CP29" s="25"/>
      <c r="CQ29" s="25"/>
      <c r="CR29" s="25"/>
      <c r="CS29" s="25"/>
    </row>
    <row r="30" spans="1:97" ht="15" customHeight="1" x14ac:dyDescent="0.25">
      <c r="A30" s="24">
        <v>24</v>
      </c>
      <c r="B30" s="13">
        <v>2848.7894776846902</v>
      </c>
      <c r="C30" s="13">
        <v>2948.8181240620002</v>
      </c>
      <c r="D30" s="13">
        <v>2897.7817807705801</v>
      </c>
      <c r="E30" s="13">
        <v>2966.5048241981699</v>
      </c>
      <c r="F30" s="13">
        <v>2707.1834557019902</v>
      </c>
      <c r="G30" s="13">
        <v>2640.68297274616</v>
      </c>
      <c r="H30" s="13">
        <v>2586.8186940902701</v>
      </c>
      <c r="I30" s="13">
        <v>2590.00660186202</v>
      </c>
      <c r="J30" s="13">
        <v>2611.6271308328901</v>
      </c>
      <c r="K30" s="13">
        <v>2568.4040009268301</v>
      </c>
      <c r="L30" s="13">
        <v>2609.6338293262402</v>
      </c>
      <c r="M30" s="13">
        <v>2550.4271698009502</v>
      </c>
      <c r="N30" s="13">
        <v>2710.9579191797502</v>
      </c>
      <c r="O30" s="13">
        <v>2978.54168701259</v>
      </c>
      <c r="P30" s="13">
        <v>3004.60161852991</v>
      </c>
      <c r="Q30" s="13">
        <v>3042.8747439486701</v>
      </c>
      <c r="R30" s="13">
        <v>2681.7841571398399</v>
      </c>
      <c r="S30" s="13">
        <v>2700.49406984184</v>
      </c>
      <c r="T30" s="13">
        <v>2573.17425454558</v>
      </c>
      <c r="U30" s="13">
        <v>2573.8815751183301</v>
      </c>
      <c r="V30" s="13">
        <v>2590.4157821839899</v>
      </c>
      <c r="W30" s="13">
        <v>2608.1505691214302</v>
      </c>
      <c r="X30" s="13">
        <v>2599.0579869283101</v>
      </c>
      <c r="Y30" s="13">
        <v>2602.0008836522702</v>
      </c>
      <c r="Z30" s="13">
        <v>2715.9669651440499</v>
      </c>
      <c r="AA30" s="13">
        <v>2887.5088906711699</v>
      </c>
      <c r="AB30" s="13">
        <v>2863.2150997296699</v>
      </c>
      <c r="AC30" s="13">
        <v>2765.0460765538101</v>
      </c>
      <c r="AD30" s="13">
        <v>2656.3863888170999</v>
      </c>
      <c r="AE30" s="13">
        <v>2749.1092726198599</v>
      </c>
      <c r="AF30" s="13">
        <v>2674.8549490139999</v>
      </c>
      <c r="AG30" s="13">
        <v>2629.4129713288298</v>
      </c>
      <c r="AH30" s="13">
        <v>2587.2736379961798</v>
      </c>
      <c r="AI30" s="13">
        <v>2573.91337912369</v>
      </c>
      <c r="AJ30" s="13">
        <v>2692.2813711037102</v>
      </c>
      <c r="AK30" s="13">
        <v>2695.6840789415401</v>
      </c>
      <c r="AL30" s="13">
        <v>2703.79843734011</v>
      </c>
      <c r="AM30" s="13">
        <v>2751.0204786273798</v>
      </c>
      <c r="AN30" s="13">
        <v>2691.89679166629</v>
      </c>
      <c r="AO30" s="13">
        <v>2903.99915556109</v>
      </c>
      <c r="AP30" s="13">
        <v>2645.13230055332</v>
      </c>
      <c r="AQ30" s="13">
        <v>2581.146915329</v>
      </c>
      <c r="AR30" s="13">
        <v>2607.0551863057599</v>
      </c>
      <c r="AS30" s="13">
        <v>2596.6501851355301</v>
      </c>
      <c r="AT30" s="13">
        <v>2638.5650401949501</v>
      </c>
      <c r="AU30" s="13">
        <v>2675.4186426705401</v>
      </c>
      <c r="AV30" s="13">
        <v>2678.01423683137</v>
      </c>
      <c r="AW30" s="13">
        <v>2664.4303372200802</v>
      </c>
      <c r="AX30" s="13">
        <v>2718.4941787556099</v>
      </c>
      <c r="AY30" s="13">
        <v>2864.33835761418</v>
      </c>
      <c r="AZ30" s="13">
        <v>2871.88634873723</v>
      </c>
      <c r="BA30" s="13">
        <v>2799.3089277757199</v>
      </c>
      <c r="BB30" s="13">
        <v>2765.70195158566</v>
      </c>
      <c r="BC30" s="13">
        <v>2643.48318842248</v>
      </c>
      <c r="BD30" s="13">
        <v>2666.6890457762802</v>
      </c>
      <c r="BE30" s="13">
        <v>2633.4317931240098</v>
      </c>
      <c r="BF30" s="13">
        <v>2681.4486402866301</v>
      </c>
      <c r="BG30" s="13">
        <v>2639.0243130353902</v>
      </c>
      <c r="BH30" s="13">
        <v>2716.6231095722401</v>
      </c>
      <c r="BI30" s="13">
        <v>2802.2020940633802</v>
      </c>
      <c r="BJ30" s="13">
        <v>2705.5923455829102</v>
      </c>
      <c r="BK30" s="13">
        <v>2781.1321584746102</v>
      </c>
      <c r="BL30" s="13">
        <v>2707.34709329099</v>
      </c>
      <c r="BM30" s="13">
        <v>2723.40839048508</v>
      </c>
      <c r="BN30" s="13">
        <v>2870.3548787279601</v>
      </c>
      <c r="BO30" s="13">
        <v>2814.4367819211998</v>
      </c>
      <c r="BP30" s="13">
        <v>2605.20559675296</v>
      </c>
      <c r="BQ30" s="13">
        <v>2587.1027815970401</v>
      </c>
      <c r="BR30" s="13">
        <v>2711.8458983977598</v>
      </c>
      <c r="BS30" s="13">
        <v>2699.7914002815301</v>
      </c>
      <c r="BT30" s="13">
        <v>2849.5080608909102</v>
      </c>
      <c r="BU30" s="13">
        <v>2826.6267737046701</v>
      </c>
      <c r="BV30" s="13">
        <v>2626.1040445037402</v>
      </c>
      <c r="BW30" s="13">
        <v>2805.2929081277498</v>
      </c>
      <c r="BX30" s="13">
        <v>2725.7059284594602</v>
      </c>
      <c r="BY30" s="13">
        <v>2781.4532078583602</v>
      </c>
      <c r="BZ30" s="13">
        <v>2731.8303911859098</v>
      </c>
      <c r="CA30" s="13">
        <v>2737.2721109618501</v>
      </c>
      <c r="CB30" s="13">
        <v>3502.2444091715902</v>
      </c>
      <c r="CC30" s="13">
        <v>2695.9009692673799</v>
      </c>
      <c r="CD30" s="13">
        <v>2662.79453193476</v>
      </c>
      <c r="CE30" s="13">
        <v>2653.5661173707799</v>
      </c>
      <c r="CF30" s="13">
        <v>2679.4735731048199</v>
      </c>
      <c r="CG30" s="13">
        <v>2634.4791129313599</v>
      </c>
      <c r="CH30" s="13">
        <v>2738.2482586195301</v>
      </c>
      <c r="CI30" s="13">
        <v>2769.63521834122</v>
      </c>
      <c r="CJ30" s="13">
        <v>2705.5547456815598</v>
      </c>
      <c r="CK30" s="13">
        <v>2650.0102654052298</v>
      </c>
      <c r="CL30" s="13">
        <v>2624.66579493067</v>
      </c>
      <c r="CM30" s="13">
        <v>2599.6375005360301</v>
      </c>
      <c r="CN30" s="13">
        <v>2642.6118986108099</v>
      </c>
      <c r="CO30" s="13">
        <v>2578.3109069586899</v>
      </c>
      <c r="CP30" s="25"/>
      <c r="CQ30" s="25"/>
      <c r="CR30" s="25"/>
      <c r="CS30" s="25"/>
    </row>
    <row r="31" spans="1:97" ht="15" customHeight="1" x14ac:dyDescent="0.25">
      <c r="A31" s="24">
        <v>25</v>
      </c>
      <c r="B31" s="13">
        <v>2877.5447254046398</v>
      </c>
      <c r="C31" s="13">
        <v>2987.2127067532101</v>
      </c>
      <c r="D31" s="13">
        <v>2935.1747834694202</v>
      </c>
      <c r="E31" s="13">
        <v>3011.3520046447002</v>
      </c>
      <c r="F31" s="13">
        <v>2761.5880626067801</v>
      </c>
      <c r="G31" s="13">
        <v>2669.82445978651</v>
      </c>
      <c r="H31" s="13">
        <v>2590.6392280225</v>
      </c>
      <c r="I31" s="13">
        <v>2594.4444750866701</v>
      </c>
      <c r="J31" s="13">
        <v>2613.6501129355302</v>
      </c>
      <c r="K31" s="13">
        <v>2574.2450381623698</v>
      </c>
      <c r="L31" s="13">
        <v>2612.0395776261098</v>
      </c>
      <c r="M31" s="13">
        <v>2553.0327554099799</v>
      </c>
      <c r="N31" s="13">
        <v>2728.00204481021</v>
      </c>
      <c r="O31" s="13">
        <v>3044.3606076287701</v>
      </c>
      <c r="P31" s="13">
        <v>3084.2370970818301</v>
      </c>
      <c r="Q31" s="13">
        <v>3087.8049273235902</v>
      </c>
      <c r="R31" s="13">
        <v>2722.6642317624</v>
      </c>
      <c r="S31" s="13">
        <v>2761.4779592920299</v>
      </c>
      <c r="T31" s="13">
        <v>2576.5115288207498</v>
      </c>
      <c r="U31" s="13">
        <v>2577.6774155799799</v>
      </c>
      <c r="V31" s="13">
        <v>2588.4720802042002</v>
      </c>
      <c r="W31" s="13">
        <v>2611.4571950627801</v>
      </c>
      <c r="X31" s="13">
        <v>2603.8954301148401</v>
      </c>
      <c r="Y31" s="13">
        <v>2602.3955858376698</v>
      </c>
      <c r="Z31" s="13">
        <v>2763.2880914275702</v>
      </c>
      <c r="AA31" s="13">
        <v>2969.04936231789</v>
      </c>
      <c r="AB31" s="13">
        <v>2918.4932750499302</v>
      </c>
      <c r="AC31" s="13">
        <v>2779.0864256670702</v>
      </c>
      <c r="AD31" s="13">
        <v>2702.19376739468</v>
      </c>
      <c r="AE31" s="13">
        <v>2845.0794805175901</v>
      </c>
      <c r="AF31" s="13">
        <v>2679.08549373709</v>
      </c>
      <c r="AG31" s="13">
        <v>2634.3527008884398</v>
      </c>
      <c r="AH31" s="13">
        <v>2591.8225871815998</v>
      </c>
      <c r="AI31" s="13">
        <v>2575.3653903926502</v>
      </c>
      <c r="AJ31" s="13">
        <v>2698.3382370386098</v>
      </c>
      <c r="AK31" s="13">
        <v>2695.9006841845198</v>
      </c>
      <c r="AL31" s="13">
        <v>2755.2327778519202</v>
      </c>
      <c r="AM31" s="13">
        <v>2794.42098919817</v>
      </c>
      <c r="AN31" s="13">
        <v>2740.1231005977802</v>
      </c>
      <c r="AO31" s="13">
        <v>3002.6466665972798</v>
      </c>
      <c r="AP31" s="13">
        <v>2645.4247335431201</v>
      </c>
      <c r="AQ31" s="13">
        <v>2581.7000614076401</v>
      </c>
      <c r="AR31" s="13">
        <v>2604.79991253655</v>
      </c>
      <c r="AS31" s="13">
        <v>2596.0311465515401</v>
      </c>
      <c r="AT31" s="13">
        <v>2641.0859117352902</v>
      </c>
      <c r="AU31" s="13">
        <v>2683.6639554508301</v>
      </c>
      <c r="AV31" s="13">
        <v>2678.4965905889599</v>
      </c>
      <c r="AW31" s="13">
        <v>2663.19239978108</v>
      </c>
      <c r="AX31" s="13">
        <v>2723.6030933167499</v>
      </c>
      <c r="AY31" s="13">
        <v>2871.3188847440401</v>
      </c>
      <c r="AZ31" s="13">
        <v>2952.7066767264901</v>
      </c>
      <c r="BA31" s="13">
        <v>2890.1180033013102</v>
      </c>
      <c r="BB31" s="13">
        <v>2867.3586053139002</v>
      </c>
      <c r="BC31" s="13">
        <v>2645.9448879060101</v>
      </c>
      <c r="BD31" s="13">
        <v>2667.2631344531801</v>
      </c>
      <c r="BE31" s="13">
        <v>2632.2979666834399</v>
      </c>
      <c r="BF31" s="13">
        <v>2684.1593713420698</v>
      </c>
      <c r="BG31" s="13">
        <v>2642.2832873905299</v>
      </c>
      <c r="BH31" s="13">
        <v>2721.03204977514</v>
      </c>
      <c r="BI31" s="13">
        <v>2804.4753255639698</v>
      </c>
      <c r="BJ31" s="13">
        <v>2760.4622950855601</v>
      </c>
      <c r="BK31" s="13">
        <v>2832.8226291698002</v>
      </c>
      <c r="BL31" s="13">
        <v>2780.2574002942401</v>
      </c>
      <c r="BM31" s="13">
        <v>2797.5925187105399</v>
      </c>
      <c r="BN31" s="13">
        <v>2989.4561043885201</v>
      </c>
      <c r="BO31" s="13">
        <v>2892.8847751271401</v>
      </c>
      <c r="BP31" s="13">
        <v>2604.9737585479902</v>
      </c>
      <c r="BQ31" s="13">
        <v>2591.9978596635501</v>
      </c>
      <c r="BR31" s="13">
        <v>2718.6011731675198</v>
      </c>
      <c r="BS31" s="13">
        <v>2696.6865433309999</v>
      </c>
      <c r="BT31" s="13">
        <v>2847.6820873284501</v>
      </c>
      <c r="BU31" s="13">
        <v>2829.5177776250198</v>
      </c>
      <c r="BV31" s="13">
        <v>2655.26874287083</v>
      </c>
      <c r="BW31" s="13">
        <v>2870.2781847616402</v>
      </c>
      <c r="BX31" s="13">
        <v>2774.2438294245899</v>
      </c>
      <c r="BY31" s="13">
        <v>2883.0701941450998</v>
      </c>
      <c r="BZ31" s="13">
        <v>2794.00091986079</v>
      </c>
      <c r="CA31" s="13">
        <v>2788.1331577442902</v>
      </c>
      <c r="CB31" s="13">
        <v>3514.3953729618202</v>
      </c>
      <c r="CC31" s="13">
        <v>2697.1579351543801</v>
      </c>
      <c r="CD31" s="13">
        <v>2661.34273642065</v>
      </c>
      <c r="CE31" s="13">
        <v>2654.4684728653801</v>
      </c>
      <c r="CF31" s="13">
        <v>2674.8584562197102</v>
      </c>
      <c r="CG31" s="13">
        <v>2638.0015201993001</v>
      </c>
      <c r="CH31" s="13">
        <v>2829.8763949753602</v>
      </c>
      <c r="CI31" s="13">
        <v>2858.8786220178199</v>
      </c>
      <c r="CJ31" s="13">
        <v>2750.2211174342501</v>
      </c>
      <c r="CK31" s="13">
        <v>2698.0922976841798</v>
      </c>
      <c r="CL31" s="13">
        <v>2630.69681441381</v>
      </c>
      <c r="CM31" s="13">
        <v>2598.4640460406499</v>
      </c>
      <c r="CN31" s="13">
        <v>2641.0866432031999</v>
      </c>
      <c r="CO31" s="13">
        <v>2581.9914133616799</v>
      </c>
      <c r="CP31" s="25"/>
      <c r="CQ31" s="25"/>
      <c r="CR31" s="25"/>
      <c r="CS31" s="25"/>
    </row>
    <row r="32" spans="1:97" ht="15" customHeight="1" x14ac:dyDescent="0.25">
      <c r="A32" s="24">
        <v>26</v>
      </c>
      <c r="B32" s="13">
        <v>2936.77161131507</v>
      </c>
      <c r="C32" s="13">
        <v>3055.90984159339</v>
      </c>
      <c r="D32" s="13">
        <v>2997.8963834010801</v>
      </c>
      <c r="E32" s="13">
        <v>3078.8643402594498</v>
      </c>
      <c r="F32" s="13">
        <v>2850.7546270330499</v>
      </c>
      <c r="G32" s="13">
        <v>2720.8778819908498</v>
      </c>
      <c r="H32" s="13">
        <v>2587.0502071025799</v>
      </c>
      <c r="I32" s="13">
        <v>2594.2340963489</v>
      </c>
      <c r="J32" s="13">
        <v>2615.3191856938702</v>
      </c>
      <c r="K32" s="13">
        <v>2571.78081865688</v>
      </c>
      <c r="L32" s="13">
        <v>2612.8309952599002</v>
      </c>
      <c r="M32" s="13">
        <v>2560.3351576914802</v>
      </c>
      <c r="N32" s="13">
        <v>2753.5468096067698</v>
      </c>
      <c r="O32" s="13">
        <v>3158.4710527798102</v>
      </c>
      <c r="P32" s="13">
        <v>3222.4966633180902</v>
      </c>
      <c r="Q32" s="13">
        <v>3176.79451162128</v>
      </c>
      <c r="R32" s="13">
        <v>2796.3263142117698</v>
      </c>
      <c r="S32" s="13">
        <v>2877.3949960642699</v>
      </c>
      <c r="T32" s="13">
        <v>2571.2361440925301</v>
      </c>
      <c r="U32" s="13">
        <v>2581.62024839168</v>
      </c>
      <c r="V32" s="13">
        <v>2595.66573130496</v>
      </c>
      <c r="W32" s="13">
        <v>2617.6730598020399</v>
      </c>
      <c r="X32" s="13">
        <v>2606.6033796686302</v>
      </c>
      <c r="Y32" s="13">
        <v>2601.3419397277698</v>
      </c>
      <c r="Z32" s="13">
        <v>2851.53971128475</v>
      </c>
      <c r="AA32" s="13">
        <v>3106.9914997945798</v>
      </c>
      <c r="AB32" s="13">
        <v>3017.78010792444</v>
      </c>
      <c r="AC32" s="13">
        <v>2808.7771715261301</v>
      </c>
      <c r="AD32" s="13">
        <v>2789.7435139241802</v>
      </c>
      <c r="AE32" s="13">
        <v>3012.1422224168</v>
      </c>
      <c r="AF32" s="13">
        <v>2678.3207532890401</v>
      </c>
      <c r="AG32" s="13">
        <v>2632.47965624996</v>
      </c>
      <c r="AH32" s="13">
        <v>2592.1240996537199</v>
      </c>
      <c r="AI32" s="13">
        <v>2578.3325846616499</v>
      </c>
      <c r="AJ32" s="13">
        <v>2693.1653667059099</v>
      </c>
      <c r="AK32" s="13">
        <v>2699.1425143251799</v>
      </c>
      <c r="AL32" s="13">
        <v>2850.7060700236502</v>
      </c>
      <c r="AM32" s="13">
        <v>2874.5988529513202</v>
      </c>
      <c r="AN32" s="13">
        <v>2813.9063140214298</v>
      </c>
      <c r="AO32" s="13">
        <v>3118.75004247569</v>
      </c>
      <c r="AP32" s="13">
        <v>2653.3715180077602</v>
      </c>
      <c r="AQ32" s="13">
        <v>2583.3590078943398</v>
      </c>
      <c r="AR32" s="13">
        <v>2607.37122867678</v>
      </c>
      <c r="AS32" s="13">
        <v>2600.9877316499901</v>
      </c>
      <c r="AT32" s="13">
        <v>2642.7198079037598</v>
      </c>
      <c r="AU32" s="13">
        <v>2688.67930902021</v>
      </c>
      <c r="AV32" s="13">
        <v>2679.9755922806698</v>
      </c>
      <c r="AW32" s="13">
        <v>2666.04728031588</v>
      </c>
      <c r="AX32" s="13">
        <v>2730.7507787268601</v>
      </c>
      <c r="AY32" s="13">
        <v>2882.7757947463101</v>
      </c>
      <c r="AZ32" s="13">
        <v>3100.8390194865901</v>
      </c>
      <c r="BA32" s="13">
        <v>3056.2837550341201</v>
      </c>
      <c r="BB32" s="13">
        <v>3042.5773505421698</v>
      </c>
      <c r="BC32" s="13">
        <v>2643.10725610383</v>
      </c>
      <c r="BD32" s="13">
        <v>2668.4701879149002</v>
      </c>
      <c r="BE32" s="13">
        <v>2636.9874157680702</v>
      </c>
      <c r="BF32" s="13">
        <v>2684.2761113330198</v>
      </c>
      <c r="BG32" s="13">
        <v>2644.0954115282898</v>
      </c>
      <c r="BH32" s="13">
        <v>2722.1356418526402</v>
      </c>
      <c r="BI32" s="13">
        <v>2808.5140042279299</v>
      </c>
      <c r="BJ32" s="13">
        <v>2861.42730301134</v>
      </c>
      <c r="BK32" s="13">
        <v>2930.16748368768</v>
      </c>
      <c r="BL32" s="13">
        <v>2903.38541074671</v>
      </c>
      <c r="BM32" s="13">
        <v>2951.94757728583</v>
      </c>
      <c r="BN32" s="13">
        <v>3187.64128915636</v>
      </c>
      <c r="BO32" s="13">
        <v>3024.0590441588301</v>
      </c>
      <c r="BP32" s="13">
        <v>2607.9584086086802</v>
      </c>
      <c r="BQ32" s="13">
        <v>2588.9642923505498</v>
      </c>
      <c r="BR32" s="13">
        <v>2717.7021246345998</v>
      </c>
      <c r="BS32" s="13">
        <v>2700.23686638049</v>
      </c>
      <c r="BT32" s="13">
        <v>2850.9943257776899</v>
      </c>
      <c r="BU32" s="13">
        <v>2835.1408195805702</v>
      </c>
      <c r="BV32" s="13">
        <v>2698.92580040245</v>
      </c>
      <c r="BW32" s="13">
        <v>2998.85704726415</v>
      </c>
      <c r="BX32" s="13">
        <v>2869.5940858318199</v>
      </c>
      <c r="BY32" s="13">
        <v>3066.6970137665498</v>
      </c>
      <c r="BZ32" s="13">
        <v>2913.2820717599202</v>
      </c>
      <c r="CA32" s="13">
        <v>2889.7427709307999</v>
      </c>
      <c r="CB32" s="13">
        <v>3523.1182613409301</v>
      </c>
      <c r="CC32" s="13">
        <v>2697.1443144722398</v>
      </c>
      <c r="CD32" s="13">
        <v>2667.6796232521901</v>
      </c>
      <c r="CE32" s="13">
        <v>2661.4709534714402</v>
      </c>
      <c r="CF32" s="13">
        <v>2677.8624885119498</v>
      </c>
      <c r="CG32" s="13">
        <v>2639.9990811961902</v>
      </c>
      <c r="CH32" s="13">
        <v>3005.5505673292701</v>
      </c>
      <c r="CI32" s="13">
        <v>3026.8262706758101</v>
      </c>
      <c r="CJ32" s="13">
        <v>2830.9301734395399</v>
      </c>
      <c r="CK32" s="13">
        <v>2789.9779097532701</v>
      </c>
      <c r="CL32" s="13">
        <v>2634.14346512057</v>
      </c>
      <c r="CM32" s="13">
        <v>2600.1912869823</v>
      </c>
      <c r="CN32" s="13">
        <v>2644.020558618</v>
      </c>
      <c r="CO32" s="13">
        <v>2578.1005700718601</v>
      </c>
      <c r="CP32" s="25"/>
      <c r="CQ32" s="25"/>
      <c r="CR32" s="25"/>
      <c r="CS32" s="25"/>
    </row>
    <row r="33" spans="1:97" ht="15" customHeight="1" x14ac:dyDescent="0.25">
      <c r="A33" s="24">
        <v>27</v>
      </c>
      <c r="B33" s="13">
        <v>3034.0946079118698</v>
      </c>
      <c r="C33" s="13">
        <v>3164.7929211445398</v>
      </c>
      <c r="D33" s="13">
        <v>3105.9458607278698</v>
      </c>
      <c r="E33" s="13">
        <v>3148.01761863612</v>
      </c>
      <c r="F33" s="13">
        <v>2999.8927356813501</v>
      </c>
      <c r="G33" s="13">
        <v>2812.4857617034299</v>
      </c>
      <c r="H33" s="13">
        <v>2593.7522802383701</v>
      </c>
      <c r="I33" s="13">
        <v>2597.8749481611699</v>
      </c>
      <c r="J33" s="13">
        <v>2618.1276035650199</v>
      </c>
      <c r="K33" s="13">
        <v>2579.6457388624499</v>
      </c>
      <c r="L33" s="13">
        <v>2615.7561347371602</v>
      </c>
      <c r="M33" s="13">
        <v>2558.96867733002</v>
      </c>
      <c r="N33" s="13">
        <v>2795.9810591805499</v>
      </c>
      <c r="O33" s="13">
        <v>3330.0104328483899</v>
      </c>
      <c r="P33" s="13">
        <v>3401.1879633057101</v>
      </c>
      <c r="Q33" s="13">
        <v>3318.4519033925399</v>
      </c>
      <c r="R33" s="13">
        <v>2925.3819797719002</v>
      </c>
      <c r="S33" s="13">
        <v>3030.2062684572302</v>
      </c>
      <c r="T33" s="13">
        <v>2575.2100570694402</v>
      </c>
      <c r="U33" s="13">
        <v>2582.6126894663098</v>
      </c>
      <c r="V33" s="13">
        <v>2599.7143975443</v>
      </c>
      <c r="W33" s="13">
        <v>2615.4056059109398</v>
      </c>
      <c r="X33" s="13">
        <v>2608.43976292362</v>
      </c>
      <c r="Y33" s="13">
        <v>2603.2803701369098</v>
      </c>
      <c r="Z33" s="13">
        <v>3001.8185396517802</v>
      </c>
      <c r="AA33" s="13">
        <v>3304.52988420981</v>
      </c>
      <c r="AB33" s="13">
        <v>3188.2881616486402</v>
      </c>
      <c r="AC33" s="13">
        <v>2854.2121955632401</v>
      </c>
      <c r="AD33" s="13">
        <v>2937.0830524088601</v>
      </c>
      <c r="AE33" s="13">
        <v>3210.2858326880801</v>
      </c>
      <c r="AF33" s="13">
        <v>2684.7590459646399</v>
      </c>
      <c r="AG33" s="13">
        <v>2641.64099006782</v>
      </c>
      <c r="AH33" s="13">
        <v>2597.596449137</v>
      </c>
      <c r="AI33" s="13">
        <v>2577.93286697334</v>
      </c>
      <c r="AJ33" s="13">
        <v>2697.72874460188</v>
      </c>
      <c r="AK33" s="13">
        <v>2712.04963815775</v>
      </c>
      <c r="AL33" s="13">
        <v>3019.7600861727301</v>
      </c>
      <c r="AM33" s="13">
        <v>2962.53631452132</v>
      </c>
      <c r="AN33" s="13">
        <v>2910.05929572371</v>
      </c>
      <c r="AO33" s="13">
        <v>3270.40536583122</v>
      </c>
      <c r="AP33" s="13">
        <v>2659.7487758295201</v>
      </c>
      <c r="AQ33" s="13">
        <v>2583.3873984960901</v>
      </c>
      <c r="AR33" s="13">
        <v>2615.3874113257998</v>
      </c>
      <c r="AS33" s="13">
        <v>2598.8686934737698</v>
      </c>
      <c r="AT33" s="13">
        <v>2646.6704369827598</v>
      </c>
      <c r="AU33" s="13">
        <v>2696.2245607336799</v>
      </c>
      <c r="AV33" s="13">
        <v>2679.49050215122</v>
      </c>
      <c r="AW33" s="13">
        <v>2664.8960975744199</v>
      </c>
      <c r="AX33" s="13">
        <v>2741.2865648913498</v>
      </c>
      <c r="AY33" s="13">
        <v>2901.2396078454699</v>
      </c>
      <c r="AZ33" s="13">
        <v>3324.5953712833998</v>
      </c>
      <c r="BA33" s="13">
        <v>3311.13896048791</v>
      </c>
      <c r="BB33" s="13">
        <v>3311.6428000903102</v>
      </c>
      <c r="BC33" s="13">
        <v>2648.6732276612702</v>
      </c>
      <c r="BD33" s="13">
        <v>2674.2713766183601</v>
      </c>
      <c r="BE33" s="13">
        <v>2634.17293653551</v>
      </c>
      <c r="BF33" s="13">
        <v>2692.6427379236602</v>
      </c>
      <c r="BG33" s="13">
        <v>2649.78244763783</v>
      </c>
      <c r="BH33" s="13">
        <v>2727.6074632606201</v>
      </c>
      <c r="BI33" s="13">
        <v>2823.6124894192899</v>
      </c>
      <c r="BJ33" s="13">
        <v>3030.9292824784002</v>
      </c>
      <c r="BK33" s="13">
        <v>3105.0529276945599</v>
      </c>
      <c r="BL33" s="13">
        <v>3117.81550067747</v>
      </c>
      <c r="BM33" s="13">
        <v>3192.7591641996601</v>
      </c>
      <c r="BN33" s="13">
        <v>3503.0551332504701</v>
      </c>
      <c r="BO33" s="13">
        <v>3209.8084546025698</v>
      </c>
      <c r="BP33" s="13">
        <v>2612.7527801278102</v>
      </c>
      <c r="BQ33" s="13">
        <v>2593.7201633239902</v>
      </c>
      <c r="BR33" s="13">
        <v>2723.6491198725398</v>
      </c>
      <c r="BS33" s="13">
        <v>2712.7591580477201</v>
      </c>
      <c r="BT33" s="13">
        <v>2859.7176582388402</v>
      </c>
      <c r="BU33" s="13">
        <v>2851.6190676338001</v>
      </c>
      <c r="BV33" s="13">
        <v>2784.7983509177202</v>
      </c>
      <c r="BW33" s="13">
        <v>3219.4212608805401</v>
      </c>
      <c r="BX33" s="13">
        <v>3038.13857336611</v>
      </c>
      <c r="BY33" s="13">
        <v>3342.3149132241901</v>
      </c>
      <c r="BZ33" s="13">
        <v>3123.5782547476001</v>
      </c>
      <c r="CA33" s="13">
        <v>3062.8382605575198</v>
      </c>
      <c r="CB33" s="13">
        <v>3539.2499490382602</v>
      </c>
      <c r="CC33" s="13">
        <v>2701.59905780076</v>
      </c>
      <c r="CD33" s="13">
        <v>2669.76127575291</v>
      </c>
      <c r="CE33" s="13">
        <v>2671.45142272967</v>
      </c>
      <c r="CF33" s="13">
        <v>2680.1867926558298</v>
      </c>
      <c r="CG33" s="13">
        <v>2639.6580529438102</v>
      </c>
      <c r="CH33" s="13">
        <v>3272.9363137257401</v>
      </c>
      <c r="CI33" s="13">
        <v>3297.4226323992798</v>
      </c>
      <c r="CJ33" s="13">
        <v>2975.8369600512401</v>
      </c>
      <c r="CK33" s="13">
        <v>2950.3329858327802</v>
      </c>
      <c r="CL33" s="13">
        <v>2642.9191743575602</v>
      </c>
      <c r="CM33" s="13">
        <v>2607.6690703240001</v>
      </c>
      <c r="CN33" s="13">
        <v>2646.2264869820301</v>
      </c>
      <c r="CO33" s="13">
        <v>2583.8292395751</v>
      </c>
      <c r="CP33" s="25"/>
      <c r="CQ33" s="25"/>
      <c r="CR33" s="25"/>
      <c r="CS33" s="25"/>
    </row>
    <row r="34" spans="1:97" ht="15" customHeight="1" x14ac:dyDescent="0.25">
      <c r="A34" s="24">
        <v>28</v>
      </c>
      <c r="B34" s="13">
        <v>3170.9475535497299</v>
      </c>
      <c r="C34" s="13">
        <v>3287.2310725938601</v>
      </c>
      <c r="D34" s="13">
        <v>3272.61405622958</v>
      </c>
      <c r="E34" s="13">
        <v>3259.36538940323</v>
      </c>
      <c r="F34" s="13">
        <v>3156.74142730937</v>
      </c>
      <c r="G34" s="13">
        <v>2951.2107400640898</v>
      </c>
      <c r="H34" s="13">
        <v>2597.0122976508101</v>
      </c>
      <c r="I34" s="13">
        <v>2599.5774041300101</v>
      </c>
      <c r="J34" s="13">
        <v>2614.3344807212002</v>
      </c>
      <c r="K34" s="13">
        <v>2580.0717051116198</v>
      </c>
      <c r="L34" s="13">
        <v>2617.5514936054701</v>
      </c>
      <c r="M34" s="13">
        <v>2574.15672502282</v>
      </c>
      <c r="N34" s="13">
        <v>2888.5095415565602</v>
      </c>
      <c r="O34" s="13">
        <v>3514.87243992509</v>
      </c>
      <c r="P34" s="13">
        <v>3600.55797566909</v>
      </c>
      <c r="Q34" s="13">
        <v>3485.03506854743</v>
      </c>
      <c r="R34" s="13">
        <v>3094.7201764053598</v>
      </c>
      <c r="S34" s="13">
        <v>3183.3399928215099</v>
      </c>
      <c r="T34" s="13">
        <v>2577.9466478761701</v>
      </c>
      <c r="U34" s="13">
        <v>2586.8437269887399</v>
      </c>
      <c r="V34" s="13">
        <v>2609.3202193267002</v>
      </c>
      <c r="W34" s="13">
        <v>2625.0573512332298</v>
      </c>
      <c r="X34" s="13">
        <v>2608.7052821713401</v>
      </c>
      <c r="Y34" s="13">
        <v>2605.5171495957602</v>
      </c>
      <c r="Z34" s="13">
        <v>3185.2703881787302</v>
      </c>
      <c r="AA34" s="13">
        <v>3519.1999810994698</v>
      </c>
      <c r="AB34" s="13">
        <v>3415.7080743807201</v>
      </c>
      <c r="AC34" s="13">
        <v>2944.0854767256001</v>
      </c>
      <c r="AD34" s="13">
        <v>3142.1879772663301</v>
      </c>
      <c r="AE34" s="13">
        <v>3428.20969680504</v>
      </c>
      <c r="AF34" s="13">
        <v>2689.06259401733</v>
      </c>
      <c r="AG34" s="13">
        <v>2653.1106008163601</v>
      </c>
      <c r="AH34" s="13">
        <v>2609.1756267403898</v>
      </c>
      <c r="AI34" s="13">
        <v>2580.3051627817999</v>
      </c>
      <c r="AJ34" s="13">
        <v>2699.24593834917</v>
      </c>
      <c r="AK34" s="13">
        <v>2730.40627035641</v>
      </c>
      <c r="AL34" s="13">
        <v>3230.5499469011102</v>
      </c>
      <c r="AM34" s="13">
        <v>3076.1547167723402</v>
      </c>
      <c r="AN34" s="13">
        <v>3015.77946798008</v>
      </c>
      <c r="AO34" s="13">
        <v>3477.1095723040398</v>
      </c>
      <c r="AP34" s="13">
        <v>2674.3755153795601</v>
      </c>
      <c r="AQ34" s="13">
        <v>2580.7158362682499</v>
      </c>
      <c r="AR34" s="13">
        <v>2621.5535177687302</v>
      </c>
      <c r="AS34" s="13">
        <v>2600.4697139700002</v>
      </c>
      <c r="AT34" s="13">
        <v>2655.6216268069802</v>
      </c>
      <c r="AU34" s="13">
        <v>2712.6694181719099</v>
      </c>
      <c r="AV34" s="13">
        <v>2685.4818989513901</v>
      </c>
      <c r="AW34" s="13">
        <v>2662.9526292577698</v>
      </c>
      <c r="AX34" s="13">
        <v>2769.5660918383001</v>
      </c>
      <c r="AY34" s="13">
        <v>2938.8870281668501</v>
      </c>
      <c r="AZ34" s="13">
        <v>3552.6575138807498</v>
      </c>
      <c r="BA34" s="13">
        <v>3573.94085171406</v>
      </c>
      <c r="BB34" s="13">
        <v>3578.5102045501599</v>
      </c>
      <c r="BC34" s="13">
        <v>2648.6279801785399</v>
      </c>
      <c r="BD34" s="13">
        <v>2676.6438500050099</v>
      </c>
      <c r="BE34" s="13">
        <v>2640.95275745758</v>
      </c>
      <c r="BF34" s="13">
        <v>2699.9724530879798</v>
      </c>
      <c r="BG34" s="13">
        <v>2660.5098909052999</v>
      </c>
      <c r="BH34" s="13">
        <v>2741.1026701096798</v>
      </c>
      <c r="BI34" s="13">
        <v>2844.7747034261502</v>
      </c>
      <c r="BJ34" s="13">
        <v>3274.7140274250901</v>
      </c>
      <c r="BK34" s="13">
        <v>3360.1482203075602</v>
      </c>
      <c r="BL34" s="13">
        <v>3374.6370302160599</v>
      </c>
      <c r="BM34" s="13">
        <v>3457.34378279155</v>
      </c>
      <c r="BN34" s="13">
        <v>3811.3020617347702</v>
      </c>
      <c r="BO34" s="13">
        <v>3390.7729909551299</v>
      </c>
      <c r="BP34" s="13">
        <v>2613.8246364012798</v>
      </c>
      <c r="BQ34" s="13">
        <v>2603.5630474960999</v>
      </c>
      <c r="BR34" s="13">
        <v>2737.3074583411999</v>
      </c>
      <c r="BS34" s="13">
        <v>2713.9160315515101</v>
      </c>
      <c r="BT34" s="13">
        <v>2874.27101785266</v>
      </c>
      <c r="BU34" s="13">
        <v>2887.4921266965598</v>
      </c>
      <c r="BV34" s="13">
        <v>2941.8843451206699</v>
      </c>
      <c r="BW34" s="13">
        <v>3541.0840912403801</v>
      </c>
      <c r="BX34" s="13">
        <v>3293.6661335983699</v>
      </c>
      <c r="BY34" s="13">
        <v>3619.6602703345802</v>
      </c>
      <c r="BZ34" s="13">
        <v>3391.1678641938001</v>
      </c>
      <c r="CA34" s="13">
        <v>3309.8653384180102</v>
      </c>
      <c r="CB34" s="13">
        <v>3546.73399012646</v>
      </c>
      <c r="CC34" s="13">
        <v>2701.6551812980501</v>
      </c>
      <c r="CD34" s="13">
        <v>2682.0265425898301</v>
      </c>
      <c r="CE34" s="13">
        <v>2682.69979844412</v>
      </c>
      <c r="CF34" s="13">
        <v>2684.5967038405402</v>
      </c>
      <c r="CG34" s="13">
        <v>2648.4915018975898</v>
      </c>
      <c r="CH34" s="13">
        <v>3583.6960818687098</v>
      </c>
      <c r="CI34" s="13">
        <v>3644.2336064491401</v>
      </c>
      <c r="CJ34" s="13">
        <v>3221.8385011764299</v>
      </c>
      <c r="CK34" s="13">
        <v>3202.7424140638</v>
      </c>
      <c r="CL34" s="13">
        <v>2660.5972125512799</v>
      </c>
      <c r="CM34" s="13">
        <v>2613.8160556364001</v>
      </c>
      <c r="CN34" s="13">
        <v>2646.22209992032</v>
      </c>
      <c r="CO34" s="13">
        <v>2593.3128889822301</v>
      </c>
      <c r="CP34" s="25"/>
      <c r="CQ34" s="25"/>
      <c r="CR34" s="25"/>
      <c r="CS34" s="25"/>
    </row>
    <row r="35" spans="1:97" ht="15" customHeight="1" x14ac:dyDescent="0.25">
      <c r="A35" s="24">
        <v>29</v>
      </c>
      <c r="B35" s="13">
        <v>3330.4747187542498</v>
      </c>
      <c r="C35" s="13">
        <v>3460.7580390524799</v>
      </c>
      <c r="D35" s="13">
        <v>3465.1331198815901</v>
      </c>
      <c r="E35" s="13">
        <v>3440.0386977017301</v>
      </c>
      <c r="F35" s="13">
        <v>3370.6005960592702</v>
      </c>
      <c r="G35" s="13">
        <v>3102.4610481115801</v>
      </c>
      <c r="H35" s="13">
        <v>2608.7855995155201</v>
      </c>
      <c r="I35" s="13">
        <v>2608.5094628531401</v>
      </c>
      <c r="J35" s="13">
        <v>2622.1278205941398</v>
      </c>
      <c r="K35" s="13">
        <v>2591.8745518630099</v>
      </c>
      <c r="L35" s="13">
        <v>2621.2815438802099</v>
      </c>
      <c r="M35" s="13">
        <v>2596.15255120147</v>
      </c>
      <c r="N35" s="13">
        <v>3030.59089626791</v>
      </c>
      <c r="O35" s="13">
        <v>3750.0405566459499</v>
      </c>
      <c r="P35" s="13">
        <v>3869.47137492091</v>
      </c>
      <c r="Q35" s="13">
        <v>3685.6696060463</v>
      </c>
      <c r="R35" s="13">
        <v>3281.1614865359602</v>
      </c>
      <c r="S35" s="13">
        <v>3404.2082811433102</v>
      </c>
      <c r="T35" s="13">
        <v>2573.1239299577601</v>
      </c>
      <c r="U35" s="13">
        <v>2600.8978618780602</v>
      </c>
      <c r="V35" s="13">
        <v>2627.53436847373</v>
      </c>
      <c r="W35" s="13">
        <v>2640.3160811078401</v>
      </c>
      <c r="X35" s="13">
        <v>2612.55561034732</v>
      </c>
      <c r="Y35" s="13">
        <v>2609.0485840880801</v>
      </c>
      <c r="Z35" s="13">
        <v>3396.5641497433598</v>
      </c>
      <c r="AA35" s="13">
        <v>3799.54643878048</v>
      </c>
      <c r="AB35" s="13">
        <v>3653.49653461257</v>
      </c>
      <c r="AC35" s="13">
        <v>3088.0835566355699</v>
      </c>
      <c r="AD35" s="13">
        <v>3353.88857608644</v>
      </c>
      <c r="AE35" s="13">
        <v>3739.1202845925</v>
      </c>
      <c r="AF35" s="13">
        <v>2700.2214186615302</v>
      </c>
      <c r="AG35" s="13">
        <v>2675.0984873427201</v>
      </c>
      <c r="AH35" s="13">
        <v>2630.7957880396998</v>
      </c>
      <c r="AI35" s="13">
        <v>2583.3609196710399</v>
      </c>
      <c r="AJ35" s="13">
        <v>2706.1545020270801</v>
      </c>
      <c r="AK35" s="13">
        <v>2761.28498653218</v>
      </c>
      <c r="AL35" s="13">
        <v>3450.3344103900799</v>
      </c>
      <c r="AM35" s="13">
        <v>3242.1109683837599</v>
      </c>
      <c r="AN35" s="13">
        <v>3180.6576620698802</v>
      </c>
      <c r="AO35" s="13">
        <v>3724.7301079188601</v>
      </c>
      <c r="AP35" s="13">
        <v>2702.0759570455202</v>
      </c>
      <c r="AQ35" s="13">
        <v>2582.9200814303599</v>
      </c>
      <c r="AR35" s="13">
        <v>2638.0319351409398</v>
      </c>
      <c r="AS35" s="13">
        <v>2607.5229471922798</v>
      </c>
      <c r="AT35" s="13">
        <v>2670.2710380997501</v>
      </c>
      <c r="AU35" s="13">
        <v>2740.2149597584098</v>
      </c>
      <c r="AV35" s="13">
        <v>2687.3670231536398</v>
      </c>
      <c r="AW35" s="13">
        <v>2671.3446001192801</v>
      </c>
      <c r="AX35" s="13">
        <v>2815.2331316085301</v>
      </c>
      <c r="AY35" s="13">
        <v>3012.3975587914501</v>
      </c>
      <c r="AZ35" s="13">
        <v>3851.4425726647701</v>
      </c>
      <c r="BA35" s="13">
        <v>3889.2228435196998</v>
      </c>
      <c r="BB35" s="13">
        <v>3904.8404671413</v>
      </c>
      <c r="BC35" s="13">
        <v>2650.15356930798</v>
      </c>
      <c r="BD35" s="13">
        <v>2685.3259377334998</v>
      </c>
      <c r="BE35" s="13">
        <v>2651.47469270581</v>
      </c>
      <c r="BF35" s="13">
        <v>2715.80446011498</v>
      </c>
      <c r="BG35" s="13">
        <v>2681.6915856564801</v>
      </c>
      <c r="BH35" s="13">
        <v>2770.5441726068898</v>
      </c>
      <c r="BI35" s="13">
        <v>2889.6507878351399</v>
      </c>
      <c r="BJ35" s="13">
        <v>3504.5113010033401</v>
      </c>
      <c r="BK35" s="13">
        <v>3611.6065295184499</v>
      </c>
      <c r="BL35" s="13">
        <v>3639.2635340123702</v>
      </c>
      <c r="BM35" s="13">
        <v>3743.7605715888799</v>
      </c>
      <c r="BN35" s="13">
        <v>4172.3952053109897</v>
      </c>
      <c r="BO35" s="13">
        <v>3633.7135353004001</v>
      </c>
      <c r="BP35" s="13">
        <v>2626.81141900596</v>
      </c>
      <c r="BQ35" s="13">
        <v>2623.6511923128</v>
      </c>
      <c r="BR35" s="13">
        <v>2754.4258426206602</v>
      </c>
      <c r="BS35" s="13">
        <v>2736.6974525471901</v>
      </c>
      <c r="BT35" s="13">
        <v>2892.4821798324701</v>
      </c>
      <c r="BU35" s="13">
        <v>2942.3994624526099</v>
      </c>
      <c r="BV35" s="13">
        <v>3203.3383875187801</v>
      </c>
      <c r="BW35" s="13">
        <v>3854.3515785815198</v>
      </c>
      <c r="BX35" s="13">
        <v>3549.5946201028701</v>
      </c>
      <c r="BY35" s="13">
        <v>3943.0034039187299</v>
      </c>
      <c r="BZ35" s="13">
        <v>3650.6743233234301</v>
      </c>
      <c r="CA35" s="13">
        <v>3554.7719420673802</v>
      </c>
      <c r="CB35" s="13">
        <v>3558.2221706466898</v>
      </c>
      <c r="CC35" s="13">
        <v>2718.6277637192402</v>
      </c>
      <c r="CD35" s="13">
        <v>2698.3533196691101</v>
      </c>
      <c r="CE35" s="13">
        <v>2711.2573284362602</v>
      </c>
      <c r="CF35" s="13">
        <v>2693.9837465630499</v>
      </c>
      <c r="CG35" s="13">
        <v>2657.0491011807499</v>
      </c>
      <c r="CH35" s="13">
        <v>3894.6029685776798</v>
      </c>
      <c r="CI35" s="13">
        <v>3965.1299714512102</v>
      </c>
      <c r="CJ35" s="13">
        <v>3573.4108186323001</v>
      </c>
      <c r="CK35" s="13">
        <v>3483.2820453781501</v>
      </c>
      <c r="CL35" s="13">
        <v>2696.2179537347702</v>
      </c>
      <c r="CM35" s="13">
        <v>2621.4717204201502</v>
      </c>
      <c r="CN35" s="13">
        <v>2649.7875573268402</v>
      </c>
      <c r="CO35" s="13">
        <v>2611.6238558344298</v>
      </c>
      <c r="CP35" s="25"/>
      <c r="CQ35" s="25"/>
      <c r="CR35" s="25"/>
      <c r="CS35" s="25"/>
    </row>
    <row r="36" spans="1:97" ht="15" customHeight="1" x14ac:dyDescent="0.25">
      <c r="A36" s="24">
        <v>30</v>
      </c>
      <c r="B36" s="13">
        <v>3555.1388567240701</v>
      </c>
      <c r="C36" s="13">
        <v>3705.6954914429798</v>
      </c>
      <c r="D36" s="13">
        <v>3706.1299555005098</v>
      </c>
      <c r="E36" s="13">
        <v>3667.28926794977</v>
      </c>
      <c r="F36" s="13">
        <v>3673.6254237512899</v>
      </c>
      <c r="G36" s="13">
        <v>3300.0478756093999</v>
      </c>
      <c r="H36" s="13">
        <v>2624.65105439027</v>
      </c>
      <c r="I36" s="13">
        <v>2614.9306461987999</v>
      </c>
      <c r="J36" s="13">
        <v>2634.2168533827598</v>
      </c>
      <c r="K36" s="13">
        <v>2607.7263151696802</v>
      </c>
      <c r="L36" s="13">
        <v>2631.1535755455402</v>
      </c>
      <c r="M36" s="13">
        <v>2641.51468085127</v>
      </c>
      <c r="N36" s="13">
        <v>3182.6501285509999</v>
      </c>
      <c r="O36" s="13">
        <v>4077.2035945521402</v>
      </c>
      <c r="P36" s="13">
        <v>4229.3313695898396</v>
      </c>
      <c r="Q36" s="13">
        <v>3959.3311649051002</v>
      </c>
      <c r="R36" s="13">
        <v>3536.9059955149401</v>
      </c>
      <c r="S36" s="13">
        <v>3724.9048369095899</v>
      </c>
      <c r="T36" s="13">
        <v>2580.0191588841899</v>
      </c>
      <c r="U36" s="13">
        <v>2621.75426326865</v>
      </c>
      <c r="V36" s="13">
        <v>2662.6182907512398</v>
      </c>
      <c r="W36" s="13">
        <v>2667.5845010637199</v>
      </c>
      <c r="X36" s="13">
        <v>2621.08574138723</v>
      </c>
      <c r="Y36" s="13">
        <v>2609.1481462553602</v>
      </c>
      <c r="Z36" s="13">
        <v>3685.9286294162998</v>
      </c>
      <c r="AA36" s="13">
        <v>4177.0730804049899</v>
      </c>
      <c r="AB36" s="13">
        <v>3971.10814502629</v>
      </c>
      <c r="AC36" s="13">
        <v>3258.8920233891799</v>
      </c>
      <c r="AD36" s="13">
        <v>3634.3402134544199</v>
      </c>
      <c r="AE36" s="13">
        <v>4144.2709096332601</v>
      </c>
      <c r="AF36" s="13">
        <v>2721.99856024061</v>
      </c>
      <c r="AG36" s="13">
        <v>2713.8203884084501</v>
      </c>
      <c r="AH36" s="13">
        <v>2670.0851424594698</v>
      </c>
      <c r="AI36" s="13">
        <v>2595.7952130408098</v>
      </c>
      <c r="AJ36" s="13">
        <v>2710.7727314993899</v>
      </c>
      <c r="AK36" s="13">
        <v>2822.1468720067301</v>
      </c>
      <c r="AL36" s="13">
        <v>3746.5020036125702</v>
      </c>
      <c r="AM36" s="13">
        <v>3461.5013056449802</v>
      </c>
      <c r="AN36" s="13">
        <v>3410.1150661451102</v>
      </c>
      <c r="AO36" s="13">
        <v>3976.2256709199801</v>
      </c>
      <c r="AP36" s="13">
        <v>2746.26820202095</v>
      </c>
      <c r="AQ36" s="13">
        <v>2581.1744265520101</v>
      </c>
      <c r="AR36" s="13">
        <v>2665.7263233742001</v>
      </c>
      <c r="AS36" s="13">
        <v>2623.4583426908198</v>
      </c>
      <c r="AT36" s="13">
        <v>2698.8810091391001</v>
      </c>
      <c r="AU36" s="13">
        <v>2795.2023353176201</v>
      </c>
      <c r="AV36" s="13">
        <v>2698.0691140495901</v>
      </c>
      <c r="AW36" s="13">
        <v>2682.1553046061099</v>
      </c>
      <c r="AX36" s="13">
        <v>2910.1814375803401</v>
      </c>
      <c r="AY36" s="13">
        <v>3140.9989353620199</v>
      </c>
      <c r="AZ36" s="13">
        <v>4263.0420693636197</v>
      </c>
      <c r="BA36" s="13">
        <v>4302.1808462829504</v>
      </c>
      <c r="BB36" s="13">
        <v>4328.4599830548404</v>
      </c>
      <c r="BC36" s="13">
        <v>2655.7763271742601</v>
      </c>
      <c r="BD36" s="13">
        <v>2707.7100319812098</v>
      </c>
      <c r="BE36" s="13">
        <v>2669.3268830224201</v>
      </c>
      <c r="BF36" s="13">
        <v>2756.4194778793299</v>
      </c>
      <c r="BG36" s="13">
        <v>2723.44367342645</v>
      </c>
      <c r="BH36" s="13">
        <v>2816.7462208654201</v>
      </c>
      <c r="BI36" s="13">
        <v>2960.69735005037</v>
      </c>
      <c r="BJ36" s="13">
        <v>3805.7751056481502</v>
      </c>
      <c r="BK36" s="13">
        <v>3929.6583152692901</v>
      </c>
      <c r="BL36" s="13">
        <v>3963.4410621157799</v>
      </c>
      <c r="BM36" s="13">
        <v>4111.6607317380804</v>
      </c>
      <c r="BN36" s="13">
        <v>4638.1383641989196</v>
      </c>
      <c r="BO36" s="13">
        <v>3949.4632298480201</v>
      </c>
      <c r="BP36" s="13">
        <v>2651.97152616011</v>
      </c>
      <c r="BQ36" s="13">
        <v>2654.5149809497302</v>
      </c>
      <c r="BR36" s="13">
        <v>2786.1936100154298</v>
      </c>
      <c r="BS36" s="13">
        <v>2772.6817149675699</v>
      </c>
      <c r="BT36" s="13">
        <v>2940.0919406468702</v>
      </c>
      <c r="BU36" s="13">
        <v>3047.2357674678001</v>
      </c>
      <c r="BV36" s="13">
        <v>3516.8785788975101</v>
      </c>
      <c r="BW36" s="13">
        <v>4225.8471651997297</v>
      </c>
      <c r="BX36" s="13">
        <v>3854.31012398443</v>
      </c>
      <c r="BY36" s="13">
        <v>4358.7700698708204</v>
      </c>
      <c r="BZ36" s="13">
        <v>3992.3953301149099</v>
      </c>
      <c r="CA36" s="13">
        <v>3850.2527587592699</v>
      </c>
      <c r="CB36" s="13">
        <v>3571.9200700687202</v>
      </c>
      <c r="CC36" s="13">
        <v>2734.07156166098</v>
      </c>
      <c r="CD36" s="13">
        <v>2735.8025913615602</v>
      </c>
      <c r="CE36" s="13">
        <v>2769.47121354921</v>
      </c>
      <c r="CF36" s="13">
        <v>2707.7730006614502</v>
      </c>
      <c r="CG36" s="13">
        <v>2682.2731913548901</v>
      </c>
      <c r="CH36" s="13">
        <v>4270.9757377522001</v>
      </c>
      <c r="CI36" s="13">
        <v>4348.7663048941904</v>
      </c>
      <c r="CJ36" s="13">
        <v>3897.6604089572502</v>
      </c>
      <c r="CK36" s="13">
        <v>3769.32015657592</v>
      </c>
      <c r="CL36" s="13">
        <v>2769.5596844331599</v>
      </c>
      <c r="CM36" s="13">
        <v>2651.3210269935498</v>
      </c>
      <c r="CN36" s="13">
        <v>2652.77255363828</v>
      </c>
      <c r="CO36" s="13">
        <v>2641.8876468902699</v>
      </c>
      <c r="CP36" s="25"/>
      <c r="CQ36" s="25"/>
      <c r="CR36" s="25"/>
      <c r="CS36" s="25"/>
    </row>
    <row r="37" spans="1:97" ht="15" customHeight="1" x14ac:dyDescent="0.25">
      <c r="A37" s="24">
        <v>31</v>
      </c>
      <c r="B37" s="13">
        <v>3857.5055686925298</v>
      </c>
      <c r="C37" s="13">
        <v>4038.6188091682998</v>
      </c>
      <c r="D37" s="13">
        <v>4046.9522701860101</v>
      </c>
      <c r="E37" s="13">
        <v>3908.5462341801799</v>
      </c>
      <c r="F37" s="13">
        <v>4056.1125464177999</v>
      </c>
      <c r="G37" s="13">
        <v>3601.5816684521901</v>
      </c>
      <c r="H37" s="13">
        <v>2658.8274785606</v>
      </c>
      <c r="I37" s="13">
        <v>2639.5727407700901</v>
      </c>
      <c r="J37" s="13">
        <v>2650.7836752814701</v>
      </c>
      <c r="K37" s="13">
        <v>2635.0969799618902</v>
      </c>
      <c r="L37" s="13">
        <v>2654.7539589020798</v>
      </c>
      <c r="M37" s="13">
        <v>2723.2083976733602</v>
      </c>
      <c r="N37" s="13">
        <v>3369.1375581542402</v>
      </c>
      <c r="O37" s="13">
        <v>4464.6759013139199</v>
      </c>
      <c r="P37" s="13">
        <v>4636.5143040205303</v>
      </c>
      <c r="Q37" s="13">
        <v>4314.3160119437498</v>
      </c>
      <c r="R37" s="13">
        <v>3888.6361856916301</v>
      </c>
      <c r="S37" s="13">
        <v>4085.1022315342798</v>
      </c>
      <c r="T37" s="13">
        <v>2575.28477824832</v>
      </c>
      <c r="U37" s="13">
        <v>2655.5737055670502</v>
      </c>
      <c r="V37" s="13">
        <v>2728.1272508266602</v>
      </c>
      <c r="W37" s="13">
        <v>2715.3260250979602</v>
      </c>
      <c r="X37" s="13">
        <v>2634.88880054837</v>
      </c>
      <c r="Y37" s="13">
        <v>2623.23049722214</v>
      </c>
      <c r="Z37" s="13">
        <v>4061.1624292418501</v>
      </c>
      <c r="AA37" s="13">
        <v>4609.64813758122</v>
      </c>
      <c r="AB37" s="13">
        <v>4389.0205174400398</v>
      </c>
      <c r="AC37" s="13">
        <v>3460.2765263669498</v>
      </c>
      <c r="AD37" s="13">
        <v>4007.420351539</v>
      </c>
      <c r="AE37" s="13">
        <v>4570.1362173219904</v>
      </c>
      <c r="AF37" s="13">
        <v>2771.3411391406298</v>
      </c>
      <c r="AG37" s="13">
        <v>2786.25836024215</v>
      </c>
      <c r="AH37" s="13">
        <v>2735.2926693991199</v>
      </c>
      <c r="AI37" s="13">
        <v>2612.8816416116401</v>
      </c>
      <c r="AJ37" s="13">
        <v>2722.3856818105401</v>
      </c>
      <c r="AK37" s="13">
        <v>2934.5560514486301</v>
      </c>
      <c r="AL37" s="13">
        <v>4111.5875160679598</v>
      </c>
      <c r="AM37" s="13">
        <v>3694.41543932792</v>
      </c>
      <c r="AN37" s="13">
        <v>3650.7509738590302</v>
      </c>
      <c r="AO37" s="13">
        <v>4214.8866562207704</v>
      </c>
      <c r="AP37" s="13">
        <v>2810.76930616753</v>
      </c>
      <c r="AQ37" s="13">
        <v>2583.1699712484701</v>
      </c>
      <c r="AR37" s="13">
        <v>2724.5725632020899</v>
      </c>
      <c r="AS37" s="13">
        <v>2650.95498476902</v>
      </c>
      <c r="AT37" s="13">
        <v>2752.90426034657</v>
      </c>
      <c r="AU37" s="13">
        <v>2889.74903575183</v>
      </c>
      <c r="AV37" s="13">
        <v>2710.08956378524</v>
      </c>
      <c r="AW37" s="13">
        <v>2693.7078936187299</v>
      </c>
      <c r="AX37" s="13">
        <v>3078.2832505822698</v>
      </c>
      <c r="AY37" s="13">
        <v>3362.9356672881599</v>
      </c>
      <c r="AZ37" s="13">
        <v>4722.2787062843099</v>
      </c>
      <c r="BA37" s="13">
        <v>4769.2424069404497</v>
      </c>
      <c r="BB37" s="13">
        <v>4801.3619737856097</v>
      </c>
      <c r="BC37" s="13">
        <v>2659.7427244939599</v>
      </c>
      <c r="BD37" s="13">
        <v>2737.58377047573</v>
      </c>
      <c r="BE37" s="13">
        <v>2700.4678496711399</v>
      </c>
      <c r="BF37" s="13">
        <v>2817.6506034244899</v>
      </c>
      <c r="BG37" s="13">
        <v>2795.9055904924999</v>
      </c>
      <c r="BH37" s="13">
        <v>2917.9568839650601</v>
      </c>
      <c r="BI37" s="13">
        <v>3077.01134379309</v>
      </c>
      <c r="BJ37" s="13">
        <v>4171.7958344191402</v>
      </c>
      <c r="BK37" s="13">
        <v>4326.6322833145296</v>
      </c>
      <c r="BL37" s="13">
        <v>4345.9063590713804</v>
      </c>
      <c r="BM37" s="13">
        <v>4525.0814196968104</v>
      </c>
      <c r="BN37" s="13">
        <v>5136.80611676637</v>
      </c>
      <c r="BO37" s="13">
        <v>4274.97066589515</v>
      </c>
      <c r="BP37" s="13">
        <v>2695.5526107138799</v>
      </c>
      <c r="BQ37" s="13">
        <v>2714.0348788351698</v>
      </c>
      <c r="BR37" s="13">
        <v>2851.2313745261499</v>
      </c>
      <c r="BS37" s="13">
        <v>2843.0798827795202</v>
      </c>
      <c r="BT37" s="13">
        <v>3023.63814647856</v>
      </c>
      <c r="BU37" s="13">
        <v>3223.15432951412</v>
      </c>
      <c r="BV37" s="13">
        <v>3822.9994504217402</v>
      </c>
      <c r="BW37" s="13">
        <v>4676.2685417150096</v>
      </c>
      <c r="BX37" s="13">
        <v>4245.2420877651602</v>
      </c>
      <c r="BY37" s="13">
        <v>4797.4655245408203</v>
      </c>
      <c r="BZ37" s="13">
        <v>4402.7597708938301</v>
      </c>
      <c r="CA37" s="13">
        <v>4222.3325126352502</v>
      </c>
      <c r="CB37" s="13">
        <v>3579.1797540594598</v>
      </c>
      <c r="CC37" s="13">
        <v>2770.8331384139801</v>
      </c>
      <c r="CD37" s="13">
        <v>2805.4047391916101</v>
      </c>
      <c r="CE37" s="13">
        <v>2867.4599854789499</v>
      </c>
      <c r="CF37" s="13">
        <v>2738.80537399885</v>
      </c>
      <c r="CG37" s="13">
        <v>2723.0579151543202</v>
      </c>
      <c r="CH37" s="13">
        <v>4683.3642525432197</v>
      </c>
      <c r="CI37" s="13">
        <v>4777.9765896505696</v>
      </c>
      <c r="CJ37" s="13">
        <v>4278.5701339172001</v>
      </c>
      <c r="CK37" s="13">
        <v>4119.3260482465703</v>
      </c>
      <c r="CL37" s="13">
        <v>2890.0748646296402</v>
      </c>
      <c r="CM37" s="13">
        <v>2700.8354131548399</v>
      </c>
      <c r="CN37" s="13">
        <v>2674.83478900829</v>
      </c>
      <c r="CO37" s="13">
        <v>2704.78748186649</v>
      </c>
      <c r="CP37" s="25"/>
      <c r="CQ37" s="25"/>
      <c r="CR37" s="25"/>
      <c r="CS37" s="25"/>
    </row>
    <row r="38" spans="1:97" ht="15" customHeight="1" x14ac:dyDescent="0.25">
      <c r="A38" s="24">
        <v>32</v>
      </c>
      <c r="B38" s="13">
        <v>4245.25328570293</v>
      </c>
      <c r="C38" s="13">
        <v>4394.3164407782997</v>
      </c>
      <c r="D38" s="13">
        <v>4490.0734725637703</v>
      </c>
      <c r="E38" s="13">
        <v>4148.0467857726999</v>
      </c>
      <c r="F38" s="13">
        <v>4481.5497087079702</v>
      </c>
      <c r="G38" s="13">
        <v>4000.9594163581401</v>
      </c>
      <c r="H38" s="13">
        <v>2726.4754739345599</v>
      </c>
      <c r="I38" s="13">
        <v>2680.8854601098201</v>
      </c>
      <c r="J38" s="13">
        <v>2688.36675053001</v>
      </c>
      <c r="K38" s="13">
        <v>2698.1616455346202</v>
      </c>
      <c r="L38" s="13">
        <v>2698.9724580488401</v>
      </c>
      <c r="M38" s="13">
        <v>2865.4868262690202</v>
      </c>
      <c r="N38" s="13">
        <v>3668.7033542283998</v>
      </c>
      <c r="O38" s="13">
        <v>4851.5795765955399</v>
      </c>
      <c r="P38" s="13">
        <v>5026.9933091224402</v>
      </c>
      <c r="Q38" s="13">
        <v>4703.4254520945597</v>
      </c>
      <c r="R38" s="13">
        <v>4306.2636422449496</v>
      </c>
      <c r="S38" s="13">
        <v>4431.6165080225501</v>
      </c>
      <c r="T38" s="13">
        <v>2583.8971866905599</v>
      </c>
      <c r="U38" s="13">
        <v>2726.4588234074599</v>
      </c>
      <c r="V38" s="13">
        <v>2846.5312662956298</v>
      </c>
      <c r="W38" s="13">
        <v>2821.73488604161</v>
      </c>
      <c r="X38" s="13">
        <v>2661.7083813871</v>
      </c>
      <c r="Y38" s="13">
        <v>2644.3453580626301</v>
      </c>
      <c r="Z38" s="13">
        <v>4476.5422585147799</v>
      </c>
      <c r="AA38" s="13">
        <v>5030.1938594244903</v>
      </c>
      <c r="AB38" s="13">
        <v>4859.7145642140404</v>
      </c>
      <c r="AC38" s="13">
        <v>3777.8308767317799</v>
      </c>
      <c r="AD38" s="13">
        <v>4439.5800247962097</v>
      </c>
      <c r="AE38" s="13">
        <v>4970.4811210137404</v>
      </c>
      <c r="AF38" s="13">
        <v>2855.2488720673</v>
      </c>
      <c r="AG38" s="13">
        <v>2925.8717498298802</v>
      </c>
      <c r="AH38" s="13">
        <v>2873.4482440513402</v>
      </c>
      <c r="AI38" s="13">
        <v>2643.1187648770101</v>
      </c>
      <c r="AJ38" s="13">
        <v>2750.3385523798602</v>
      </c>
      <c r="AK38" s="13">
        <v>3113.3534123549198</v>
      </c>
      <c r="AL38" s="13">
        <v>4507.9137435307002</v>
      </c>
      <c r="AM38" s="13">
        <v>3939.64312243215</v>
      </c>
      <c r="AN38" s="13">
        <v>3896.40305934055</v>
      </c>
      <c r="AO38" s="13">
        <v>4428.9063135569604</v>
      </c>
      <c r="AP38" s="13">
        <v>2907.3535982942499</v>
      </c>
      <c r="AQ38" s="13">
        <v>2584.6927570944799</v>
      </c>
      <c r="AR38" s="13">
        <v>2828.3196023737601</v>
      </c>
      <c r="AS38" s="13">
        <v>2701.0193769871798</v>
      </c>
      <c r="AT38" s="13">
        <v>2840.8236651064999</v>
      </c>
      <c r="AU38" s="13">
        <v>3056.8509626692298</v>
      </c>
      <c r="AV38" s="13">
        <v>2742.8895223826398</v>
      </c>
      <c r="AW38" s="13">
        <v>2720.7570895056101</v>
      </c>
      <c r="AX38" s="13">
        <v>3327.3077187908102</v>
      </c>
      <c r="AY38" s="13">
        <v>3641.1176701221898</v>
      </c>
      <c r="AZ38" s="13">
        <v>5183.3081655366104</v>
      </c>
      <c r="BA38" s="13">
        <v>5227.6440693918603</v>
      </c>
      <c r="BB38" s="13">
        <v>5259.5017850008498</v>
      </c>
      <c r="BC38" s="13">
        <v>2673.1866553896998</v>
      </c>
      <c r="BD38" s="13">
        <v>2808.3802121775698</v>
      </c>
      <c r="BE38" s="13">
        <v>2762.4865168197298</v>
      </c>
      <c r="BF38" s="13">
        <v>2934.8104119096502</v>
      </c>
      <c r="BG38" s="13">
        <v>2944.4792405338399</v>
      </c>
      <c r="BH38" s="13">
        <v>3092.3067535365899</v>
      </c>
      <c r="BI38" s="13">
        <v>3233.7549016973499</v>
      </c>
      <c r="BJ38" s="13">
        <v>4565.1689988400403</v>
      </c>
      <c r="BK38" s="13">
        <v>4772.8480590740401</v>
      </c>
      <c r="BL38" s="13">
        <v>4739.7664699925299</v>
      </c>
      <c r="BM38" s="13">
        <v>4939.7144889604597</v>
      </c>
      <c r="BN38" s="13">
        <v>5616.57235956575</v>
      </c>
      <c r="BO38" s="13">
        <v>4594.5451891516605</v>
      </c>
      <c r="BP38" s="13">
        <v>2782.9509003795301</v>
      </c>
      <c r="BQ38" s="13">
        <v>2825.6006417973099</v>
      </c>
      <c r="BR38" s="13">
        <v>2973.10068245704</v>
      </c>
      <c r="BS38" s="13">
        <v>2976.6080770482099</v>
      </c>
      <c r="BT38" s="13">
        <v>3174.7785626033701</v>
      </c>
      <c r="BU38" s="13">
        <v>3514.3923696632501</v>
      </c>
      <c r="BV38" s="13">
        <v>4244.8349083684097</v>
      </c>
      <c r="BW38" s="13">
        <v>5171.4031372786303</v>
      </c>
      <c r="BX38" s="13">
        <v>4689.1451024997295</v>
      </c>
      <c r="BY38" s="13">
        <v>5217.4551181956203</v>
      </c>
      <c r="BZ38" s="13">
        <v>4831.4195647555798</v>
      </c>
      <c r="CA38" s="13">
        <v>4629.2934846174703</v>
      </c>
      <c r="CB38" s="13">
        <v>3594.79110368895</v>
      </c>
      <c r="CC38" s="13">
        <v>2839.77357089303</v>
      </c>
      <c r="CD38" s="13">
        <v>2931.8176648910699</v>
      </c>
      <c r="CE38" s="13">
        <v>3058.77139840776</v>
      </c>
      <c r="CF38" s="13">
        <v>2795.8312837489502</v>
      </c>
      <c r="CG38" s="13">
        <v>2807.3662195300299</v>
      </c>
      <c r="CH38" s="13">
        <v>5078.0776068514897</v>
      </c>
      <c r="CI38" s="13">
        <v>5198.4332870265198</v>
      </c>
      <c r="CJ38" s="13">
        <v>4748.9409836639597</v>
      </c>
      <c r="CK38" s="13">
        <v>4515.7112598856002</v>
      </c>
      <c r="CL38" s="13">
        <v>3125.4211876465401</v>
      </c>
      <c r="CM38" s="13">
        <v>2789.6166686971801</v>
      </c>
      <c r="CN38" s="13">
        <v>2698.77336612011</v>
      </c>
      <c r="CO38" s="13">
        <v>2823.5150588842398</v>
      </c>
      <c r="CP38" s="25"/>
      <c r="CQ38" s="25"/>
      <c r="CR38" s="25"/>
      <c r="CS38" s="25"/>
    </row>
    <row r="39" spans="1:97" ht="15" customHeight="1" x14ac:dyDescent="0.25">
      <c r="A39" s="24">
        <v>33</v>
      </c>
      <c r="B39" s="13">
        <v>4602.5275305835903</v>
      </c>
      <c r="C39" s="13">
        <v>4708.9969496939902</v>
      </c>
      <c r="D39" s="13">
        <v>4904.1970757033796</v>
      </c>
      <c r="E39" s="13">
        <v>4375.56866121651</v>
      </c>
      <c r="F39" s="13">
        <v>4839.1542696136303</v>
      </c>
      <c r="G39" s="13">
        <v>4370.3659317802503</v>
      </c>
      <c r="H39" s="13">
        <v>2834.30697855786</v>
      </c>
      <c r="I39" s="13">
        <v>2751.5400706505902</v>
      </c>
      <c r="J39" s="13">
        <v>2751.4389004085601</v>
      </c>
      <c r="K39" s="13">
        <v>2791.8069553189998</v>
      </c>
      <c r="L39" s="13">
        <v>2769.4814273837501</v>
      </c>
      <c r="M39" s="13">
        <v>3001.4968451436698</v>
      </c>
      <c r="N39" s="13">
        <v>3990.97219735818</v>
      </c>
      <c r="O39" s="13">
        <v>5184.8003493545002</v>
      </c>
      <c r="P39" s="13">
        <v>5344.0983273851898</v>
      </c>
      <c r="Q39" s="13">
        <v>5038.77757584969</v>
      </c>
      <c r="R39" s="13">
        <v>4679.4081083840601</v>
      </c>
      <c r="S39" s="13">
        <v>4736.4558978294599</v>
      </c>
      <c r="T39" s="13">
        <v>2593.7186596432298</v>
      </c>
      <c r="U39" s="13">
        <v>2811.6763185612999</v>
      </c>
      <c r="V39" s="13">
        <v>2989.7814588010901</v>
      </c>
      <c r="W39" s="13">
        <v>2958.34004497254</v>
      </c>
      <c r="X39" s="13">
        <v>2709.0102379816399</v>
      </c>
      <c r="Y39" s="13">
        <v>2668.1631921991002</v>
      </c>
      <c r="Z39" s="13">
        <v>4829.4199653073802</v>
      </c>
      <c r="AA39" s="13">
        <v>5375.5356590379197</v>
      </c>
      <c r="AB39" s="13">
        <v>5252.04499459197</v>
      </c>
      <c r="AC39" s="13">
        <v>4144.1538092807004</v>
      </c>
      <c r="AD39" s="13">
        <v>4815.4362267972201</v>
      </c>
      <c r="AE39" s="13">
        <v>5310.0352829942804</v>
      </c>
      <c r="AF39" s="13">
        <v>2992.9855023578398</v>
      </c>
      <c r="AG39" s="13">
        <v>3116.5248417330999</v>
      </c>
      <c r="AH39" s="13">
        <v>3038.87044883423</v>
      </c>
      <c r="AI39" s="13">
        <v>2706.75583738757</v>
      </c>
      <c r="AJ39" s="13">
        <v>2794.7936162174901</v>
      </c>
      <c r="AK39" s="13">
        <v>3256.8009514189498</v>
      </c>
      <c r="AL39" s="13">
        <v>4837.3256585723102</v>
      </c>
      <c r="AM39" s="13">
        <v>4165.9167575260799</v>
      </c>
      <c r="AN39" s="13">
        <v>4129.14252779464</v>
      </c>
      <c r="AO39" s="13">
        <v>4625.11139053842</v>
      </c>
      <c r="AP39" s="13">
        <v>3017.1766367176801</v>
      </c>
      <c r="AQ39" s="13">
        <v>2583.1329820290298</v>
      </c>
      <c r="AR39" s="13">
        <v>2957.85118233511</v>
      </c>
      <c r="AS39" s="13">
        <v>2762.50419530821</v>
      </c>
      <c r="AT39" s="13">
        <v>2937.8841671136702</v>
      </c>
      <c r="AU39" s="13">
        <v>3226.4747519144298</v>
      </c>
      <c r="AV39" s="13">
        <v>2797.2833383198899</v>
      </c>
      <c r="AW39" s="13">
        <v>2776.8254949882498</v>
      </c>
      <c r="AX39" s="13">
        <v>3572.74370917839</v>
      </c>
      <c r="AY39" s="13">
        <v>3906.2827506482399</v>
      </c>
      <c r="AZ39" s="13">
        <v>5571.7819753680496</v>
      </c>
      <c r="BA39" s="13">
        <v>5599.7091014135804</v>
      </c>
      <c r="BB39" s="13">
        <v>5626.5206903222597</v>
      </c>
      <c r="BC39" s="13">
        <v>2699.0963038158502</v>
      </c>
      <c r="BD39" s="13">
        <v>2930.2288964556301</v>
      </c>
      <c r="BE39" s="13">
        <v>2875.4317285930701</v>
      </c>
      <c r="BF39" s="13">
        <v>3054.8531065978</v>
      </c>
      <c r="BG39" s="13">
        <v>3164.2266394160802</v>
      </c>
      <c r="BH39" s="13">
        <v>3329.6110759715598</v>
      </c>
      <c r="BI39" s="13">
        <v>3390.0718228744499</v>
      </c>
      <c r="BJ39" s="13">
        <v>4888.3881095541601</v>
      </c>
      <c r="BK39" s="13">
        <v>5144.7975635651601</v>
      </c>
      <c r="BL39" s="13">
        <v>5056.6963947101503</v>
      </c>
      <c r="BM39" s="13">
        <v>5272.9373078889403</v>
      </c>
      <c r="BN39" s="13">
        <v>6001.8985559162802</v>
      </c>
      <c r="BO39" s="13">
        <v>4862.0240289838903</v>
      </c>
      <c r="BP39" s="13">
        <v>2924.7654806134501</v>
      </c>
      <c r="BQ39" s="13">
        <v>3012.83848404528</v>
      </c>
      <c r="BR39" s="13">
        <v>3147.5820348815901</v>
      </c>
      <c r="BS39" s="13">
        <v>3167.4954395569698</v>
      </c>
      <c r="BT39" s="13">
        <v>3379.1174551673398</v>
      </c>
      <c r="BU39" s="13">
        <v>3750.6901063498099</v>
      </c>
      <c r="BV39" s="13">
        <v>4651.3693903330404</v>
      </c>
      <c r="BW39" s="13">
        <v>5569.0907043924299</v>
      </c>
      <c r="BX39" s="13">
        <v>5064.8508200075203</v>
      </c>
      <c r="BY39" s="13">
        <v>5560.7762182352599</v>
      </c>
      <c r="BZ39" s="13">
        <v>5180.2355180880604</v>
      </c>
      <c r="CA39" s="13">
        <v>4966.7217136314903</v>
      </c>
      <c r="CB39" s="13">
        <v>3596.9984529598701</v>
      </c>
      <c r="CC39" s="13">
        <v>2962.55843820567</v>
      </c>
      <c r="CD39" s="13">
        <v>3139.01036546365</v>
      </c>
      <c r="CE39" s="13">
        <v>3340.28687549291</v>
      </c>
      <c r="CF39" s="13">
        <v>2896.8610849420602</v>
      </c>
      <c r="CG39" s="13">
        <v>2950.68297403924</v>
      </c>
      <c r="CH39" s="13">
        <v>5387.9657456867399</v>
      </c>
      <c r="CI39" s="13">
        <v>5517.1620796808702</v>
      </c>
      <c r="CJ39" s="13">
        <v>5148.77215399754</v>
      </c>
      <c r="CK39" s="13">
        <v>4845.6798888808398</v>
      </c>
      <c r="CL39" s="13">
        <v>3442.3195477238901</v>
      </c>
      <c r="CM39" s="13">
        <v>2950.69317035726</v>
      </c>
      <c r="CN39" s="13">
        <v>2734.2148988378499</v>
      </c>
      <c r="CO39" s="13">
        <v>3013.4682694930002</v>
      </c>
      <c r="CP39" s="25"/>
      <c r="CQ39" s="25"/>
      <c r="CR39" s="25"/>
      <c r="CS39" s="25"/>
    </row>
    <row r="40" spans="1:97" ht="15" customHeight="1" x14ac:dyDescent="0.25">
      <c r="A40" s="24">
        <v>34</v>
      </c>
      <c r="B40" s="13">
        <v>4923.1153731728</v>
      </c>
      <c r="C40" s="13">
        <v>4992.5982630756598</v>
      </c>
      <c r="D40" s="13">
        <v>5279.1728552284303</v>
      </c>
      <c r="E40" s="13">
        <v>4593.7393427200104</v>
      </c>
      <c r="F40" s="13">
        <v>5153.9960415457799</v>
      </c>
      <c r="G40" s="13">
        <v>4708.9406580328496</v>
      </c>
      <c r="H40" s="13">
        <v>2972.2994433850199</v>
      </c>
      <c r="I40" s="13">
        <v>2872.9877464558899</v>
      </c>
      <c r="J40" s="13">
        <v>2856.80909291533</v>
      </c>
      <c r="K40" s="13">
        <v>2931.95249086687</v>
      </c>
      <c r="L40" s="13">
        <v>2893.4165870823099</v>
      </c>
      <c r="M40" s="13">
        <v>3179.9829881279902</v>
      </c>
      <c r="N40" s="13">
        <v>4327.6592573587996</v>
      </c>
      <c r="O40" s="13">
        <v>5464.1580452305898</v>
      </c>
      <c r="P40" s="13">
        <v>5624.4047391512304</v>
      </c>
      <c r="Q40" s="13">
        <v>5322.9586484905303</v>
      </c>
      <c r="R40" s="13">
        <v>5015.0967880238604</v>
      </c>
      <c r="S40" s="13">
        <v>5005.8721860717997</v>
      </c>
      <c r="T40" s="13">
        <v>2611.3488806481801</v>
      </c>
      <c r="U40" s="13">
        <v>2932.8439948566001</v>
      </c>
      <c r="V40" s="13">
        <v>3156.93542907848</v>
      </c>
      <c r="W40" s="13">
        <v>3122.1607823484101</v>
      </c>
      <c r="X40" s="13">
        <v>2805.5828030438302</v>
      </c>
      <c r="Y40" s="13">
        <v>2723.5487741837801</v>
      </c>
      <c r="Z40" s="13">
        <v>5140.8740447197197</v>
      </c>
      <c r="AA40" s="13">
        <v>5675.9789302580602</v>
      </c>
      <c r="AB40" s="13">
        <v>5604.1072070296004</v>
      </c>
      <c r="AC40" s="13">
        <v>4536.7826273486899</v>
      </c>
      <c r="AD40" s="13">
        <v>5146.82647417513</v>
      </c>
      <c r="AE40" s="13">
        <v>5598.2481154266297</v>
      </c>
      <c r="AF40" s="13">
        <v>3194.03335545747</v>
      </c>
      <c r="AG40" s="13">
        <v>3330.6528877864798</v>
      </c>
      <c r="AH40" s="13">
        <v>3215.3668022617198</v>
      </c>
      <c r="AI40" s="13">
        <v>2821.4105159484802</v>
      </c>
      <c r="AJ40" s="13">
        <v>2879.2425140206501</v>
      </c>
      <c r="AK40" s="13">
        <v>3470.09222595047</v>
      </c>
      <c r="AL40" s="13">
        <v>5127.6520027363304</v>
      </c>
      <c r="AM40" s="13">
        <v>4383.1142079879301</v>
      </c>
      <c r="AN40" s="13">
        <v>4348.51765463622</v>
      </c>
      <c r="AO40" s="13">
        <v>4785.9360258537299</v>
      </c>
      <c r="AP40" s="13">
        <v>3172.09887632041</v>
      </c>
      <c r="AQ40" s="13">
        <v>2584.3119782776598</v>
      </c>
      <c r="AR40" s="13">
        <v>3106.90896759827</v>
      </c>
      <c r="AS40" s="13">
        <v>2843.7105860775</v>
      </c>
      <c r="AT40" s="13">
        <v>3065.9558554638302</v>
      </c>
      <c r="AU40" s="13">
        <v>3439.6284962622199</v>
      </c>
      <c r="AV40" s="13">
        <v>2900.7688470278499</v>
      </c>
      <c r="AW40" s="13">
        <v>2865.3696641790002</v>
      </c>
      <c r="AX40" s="13">
        <v>3878.65777171024</v>
      </c>
      <c r="AY40" s="13">
        <v>4289.8665614750698</v>
      </c>
      <c r="AZ40" s="13">
        <v>5924.3765221809599</v>
      </c>
      <c r="BA40" s="13">
        <v>5913.5272995452597</v>
      </c>
      <c r="BB40" s="13">
        <v>5941.4871665473402</v>
      </c>
      <c r="BC40" s="13">
        <v>2742.3514849815501</v>
      </c>
      <c r="BD40" s="13">
        <v>3135.8695277473598</v>
      </c>
      <c r="BE40" s="13">
        <v>3071.34421797297</v>
      </c>
      <c r="BF40" s="13">
        <v>3199.64214797767</v>
      </c>
      <c r="BG40" s="13">
        <v>3432.7611124462901</v>
      </c>
      <c r="BH40" s="13">
        <v>3572.8283978862501</v>
      </c>
      <c r="BI40" s="13">
        <v>3600.9563991220998</v>
      </c>
      <c r="BJ40" s="13">
        <v>5172.5000122647898</v>
      </c>
      <c r="BK40" s="13">
        <v>5476.5774257024104</v>
      </c>
      <c r="BL40" s="13">
        <v>5324.4264879848797</v>
      </c>
      <c r="BM40" s="13">
        <v>5552.9348189734201</v>
      </c>
      <c r="BN40" s="13">
        <v>6321.5569637196104</v>
      </c>
      <c r="BO40" s="13">
        <v>5097.5226184687599</v>
      </c>
      <c r="BP40" s="13">
        <v>3153.4364320851701</v>
      </c>
      <c r="BQ40" s="13">
        <v>3276.9630741139599</v>
      </c>
      <c r="BR40" s="13">
        <v>3326.5714320603101</v>
      </c>
      <c r="BS40" s="13">
        <v>3389.13818277769</v>
      </c>
      <c r="BT40" s="13">
        <v>3592.2852546848499</v>
      </c>
      <c r="BU40" s="13">
        <v>4069.51426999144</v>
      </c>
      <c r="BV40" s="13">
        <v>5063.3791399209003</v>
      </c>
      <c r="BW40" s="13">
        <v>5917.3258436613296</v>
      </c>
      <c r="BX40" s="13">
        <v>5393.00583368552</v>
      </c>
      <c r="BY40" s="13">
        <v>5853.45888313456</v>
      </c>
      <c r="BZ40" s="13">
        <v>5492.1173061395903</v>
      </c>
      <c r="CA40" s="13">
        <v>5264.52397570016</v>
      </c>
      <c r="CB40" s="13">
        <v>3606.41154373773</v>
      </c>
      <c r="CC40" s="13">
        <v>3171.84085025994</v>
      </c>
      <c r="CD40" s="13">
        <v>3407.3425479347102</v>
      </c>
      <c r="CE40" s="13">
        <v>3657.84740109826</v>
      </c>
      <c r="CF40" s="13">
        <v>3077.17490093283</v>
      </c>
      <c r="CG40" s="13">
        <v>3170.87064375512</v>
      </c>
      <c r="CH40" s="13">
        <v>5653.5561779117097</v>
      </c>
      <c r="CI40" s="13">
        <v>5799.2520442904397</v>
      </c>
      <c r="CJ40" s="13">
        <v>5509.8383776451401</v>
      </c>
      <c r="CK40" s="13">
        <v>5126.3900886639804</v>
      </c>
      <c r="CL40" s="13">
        <v>3783.8323582293801</v>
      </c>
      <c r="CM40" s="13">
        <v>3200.4587945539201</v>
      </c>
      <c r="CN40" s="13">
        <v>2788.3135345636601</v>
      </c>
      <c r="CO40" s="13">
        <v>3276.5585944845002</v>
      </c>
      <c r="CP40" s="25"/>
      <c r="CQ40" s="25"/>
      <c r="CR40" s="25"/>
      <c r="CS40" s="25"/>
    </row>
    <row r="41" spans="1:97" ht="15" customHeight="1" x14ac:dyDescent="0.25">
      <c r="A41" s="24">
        <v>35</v>
      </c>
      <c r="B41" s="13">
        <v>5189.2654948035997</v>
      </c>
      <c r="C41" s="13">
        <v>5236.1463134775004</v>
      </c>
      <c r="D41" s="13">
        <v>5599.6458312394598</v>
      </c>
      <c r="E41" s="13">
        <v>4796.4480583661298</v>
      </c>
      <c r="F41" s="13">
        <v>5414.1845960484397</v>
      </c>
      <c r="G41" s="13">
        <v>5006.7644915383698</v>
      </c>
      <c r="H41" s="13">
        <v>3131.69079745405</v>
      </c>
      <c r="I41" s="13">
        <v>3014.5372802012698</v>
      </c>
      <c r="J41" s="13">
        <v>2980.7158057909101</v>
      </c>
      <c r="K41" s="13">
        <v>3090.4066667304101</v>
      </c>
      <c r="L41" s="13">
        <v>3054.0646299333298</v>
      </c>
      <c r="M41" s="13">
        <v>3426.4190022100902</v>
      </c>
      <c r="N41" s="13">
        <v>4631.0571518239203</v>
      </c>
      <c r="O41" s="13">
        <v>5697.1796244792704</v>
      </c>
      <c r="P41" s="13">
        <v>5847.27905274165</v>
      </c>
      <c r="Q41" s="13">
        <v>5570.0412923818103</v>
      </c>
      <c r="R41" s="13">
        <v>5290.2861744539296</v>
      </c>
      <c r="S41" s="13">
        <v>5233.9485354122098</v>
      </c>
      <c r="T41" s="13">
        <v>2645.6396274357398</v>
      </c>
      <c r="U41" s="13">
        <v>3092.7487255891301</v>
      </c>
      <c r="V41" s="13">
        <v>3379.3970271516901</v>
      </c>
      <c r="W41" s="13">
        <v>3318.5525384881798</v>
      </c>
      <c r="X41" s="13">
        <v>2937.3350382158901</v>
      </c>
      <c r="Y41" s="13">
        <v>2818.8162959353799</v>
      </c>
      <c r="Z41" s="13">
        <v>5391.2538535904896</v>
      </c>
      <c r="AA41" s="13">
        <v>5914.6041514097997</v>
      </c>
      <c r="AB41" s="13">
        <v>5888.8388773837296</v>
      </c>
      <c r="AC41" s="13">
        <v>4904.7062786348597</v>
      </c>
      <c r="AD41" s="13">
        <v>5417.83178626889</v>
      </c>
      <c r="AE41" s="13">
        <v>5836.21276119711</v>
      </c>
      <c r="AF41" s="13">
        <v>3406.3076736920698</v>
      </c>
      <c r="AG41" s="13">
        <v>3593.7123833803598</v>
      </c>
      <c r="AH41" s="13">
        <v>3449.1469530674099</v>
      </c>
      <c r="AI41" s="13">
        <v>2990.4379199293298</v>
      </c>
      <c r="AJ41" s="13">
        <v>3023.4424528371201</v>
      </c>
      <c r="AK41" s="13">
        <v>3747.85525731292</v>
      </c>
      <c r="AL41" s="13">
        <v>5357.8544835058301</v>
      </c>
      <c r="AM41" s="13">
        <v>4585.0852548081302</v>
      </c>
      <c r="AN41" s="13">
        <v>4548.91633456012</v>
      </c>
      <c r="AO41" s="13">
        <v>4930.7238965061397</v>
      </c>
      <c r="AP41" s="13">
        <v>3370.1444622132999</v>
      </c>
      <c r="AQ41" s="13">
        <v>2585.9156758930399</v>
      </c>
      <c r="AR41" s="13">
        <v>3306.78730487744</v>
      </c>
      <c r="AS41" s="13">
        <v>2962.5614325480601</v>
      </c>
      <c r="AT41" s="13">
        <v>3251.0109908047398</v>
      </c>
      <c r="AU41" s="13">
        <v>3724.1365445845499</v>
      </c>
      <c r="AV41" s="13">
        <v>3061.0392402994598</v>
      </c>
      <c r="AW41" s="13">
        <v>2997.0429215143499</v>
      </c>
      <c r="AX41" s="13">
        <v>4283.7640387768697</v>
      </c>
      <c r="AY41" s="13">
        <v>4757.2711910991402</v>
      </c>
      <c r="AZ41" s="13">
        <v>6226.4861285978104</v>
      </c>
      <c r="BA41" s="13">
        <v>6168.6401966635904</v>
      </c>
      <c r="BB41" s="13">
        <v>6195.3365538078497</v>
      </c>
      <c r="BC41" s="13">
        <v>2825.5136339418</v>
      </c>
      <c r="BD41" s="13">
        <v>3395.37060401909</v>
      </c>
      <c r="BE41" s="13">
        <v>3337.1338266817502</v>
      </c>
      <c r="BF41" s="13">
        <v>3404.25697045486</v>
      </c>
      <c r="BG41" s="13">
        <v>3710.6997420218499</v>
      </c>
      <c r="BH41" s="13">
        <v>3862.1172151304399</v>
      </c>
      <c r="BI41" s="13">
        <v>3841.02805434026</v>
      </c>
      <c r="BJ41" s="13">
        <v>5395.5378541311702</v>
      </c>
      <c r="BK41" s="13">
        <v>5760.2503422197397</v>
      </c>
      <c r="BL41" s="13">
        <v>5535.2933957954901</v>
      </c>
      <c r="BM41" s="13">
        <v>5783.8110492115002</v>
      </c>
      <c r="BN41" s="13">
        <v>6584.77934625941</v>
      </c>
      <c r="BO41" s="13">
        <v>5287.5907021828698</v>
      </c>
      <c r="BP41" s="13">
        <v>3395.42172284869</v>
      </c>
      <c r="BQ41" s="13">
        <v>3531.55089333667</v>
      </c>
      <c r="BR41" s="13">
        <v>3547.3053021759401</v>
      </c>
      <c r="BS41" s="13">
        <v>3626.13746346164</v>
      </c>
      <c r="BT41" s="13">
        <v>3848.1591481024302</v>
      </c>
      <c r="BU41" s="13">
        <v>4450.02531783637</v>
      </c>
      <c r="BV41" s="13">
        <v>5410.0203104989896</v>
      </c>
      <c r="BW41" s="13">
        <v>6194.9509867757397</v>
      </c>
      <c r="BX41" s="13">
        <v>5677.85202511845</v>
      </c>
      <c r="BY41" s="13">
        <v>6091.2790874284001</v>
      </c>
      <c r="BZ41" s="13">
        <v>5756.4512294321803</v>
      </c>
      <c r="CA41" s="13">
        <v>5521.60287956926</v>
      </c>
      <c r="CB41" s="13">
        <v>3613.6213394035899</v>
      </c>
      <c r="CC41" s="13">
        <v>3471.7010555617599</v>
      </c>
      <c r="CD41" s="13">
        <v>3660.5124714326898</v>
      </c>
      <c r="CE41" s="13">
        <v>3971.7847932169898</v>
      </c>
      <c r="CF41" s="13">
        <v>3340.2641327773699</v>
      </c>
      <c r="CG41" s="13">
        <v>3396.8551718086801</v>
      </c>
      <c r="CH41" s="13">
        <v>5857.8148978523004</v>
      </c>
      <c r="CI41" s="13">
        <v>6010.9297335075998</v>
      </c>
      <c r="CJ41" s="13">
        <v>5803.3791839185797</v>
      </c>
      <c r="CK41" s="13">
        <v>5363.2477804338896</v>
      </c>
      <c r="CL41" s="13">
        <v>4137.0555350356099</v>
      </c>
      <c r="CM41" s="13">
        <v>3463.8855683847</v>
      </c>
      <c r="CN41" s="13">
        <v>2846.7309931165701</v>
      </c>
      <c r="CO41" s="13">
        <v>3522.8668771019702</v>
      </c>
      <c r="CP41" s="25"/>
      <c r="CQ41" s="25"/>
      <c r="CR41" s="25"/>
      <c r="CS41" s="25"/>
    </row>
    <row r="42" spans="1:97" ht="15" customHeight="1" x14ac:dyDescent="0.25">
      <c r="A42" s="24">
        <v>36</v>
      </c>
      <c r="B42" s="13">
        <v>5416.9827971412597</v>
      </c>
      <c r="C42" s="13">
        <v>5452.2164093390902</v>
      </c>
      <c r="D42" s="13">
        <v>5866.1007996457001</v>
      </c>
      <c r="E42" s="13">
        <v>4976.5423989066003</v>
      </c>
      <c r="F42" s="13">
        <v>5634.8338576247497</v>
      </c>
      <c r="G42" s="13">
        <v>5261.9746238715297</v>
      </c>
      <c r="H42" s="13">
        <v>3409.4160767844901</v>
      </c>
      <c r="I42" s="13">
        <v>3229.9167905403801</v>
      </c>
      <c r="J42" s="13">
        <v>3161.1720487062698</v>
      </c>
      <c r="K42" s="13">
        <v>3342.6830334558899</v>
      </c>
      <c r="L42" s="13">
        <v>3290.0202361923598</v>
      </c>
      <c r="M42" s="13">
        <v>3761.0731420601901</v>
      </c>
      <c r="N42" s="13">
        <v>4906.6446766625904</v>
      </c>
      <c r="O42" s="13">
        <v>5883.7557946986599</v>
      </c>
      <c r="P42" s="13">
        <v>6021.1300391411796</v>
      </c>
      <c r="Q42" s="13">
        <v>5763.2759944679901</v>
      </c>
      <c r="R42" s="13">
        <v>5527.7357068377796</v>
      </c>
      <c r="S42" s="13">
        <v>5424.2642591699096</v>
      </c>
      <c r="T42" s="13">
        <v>2711.4118177520099</v>
      </c>
      <c r="U42" s="13">
        <v>3348.3675630207399</v>
      </c>
      <c r="V42" s="13">
        <v>3733.5446914730601</v>
      </c>
      <c r="W42" s="13">
        <v>3651.5877721709098</v>
      </c>
      <c r="X42" s="13">
        <v>3142.7960600003098</v>
      </c>
      <c r="Y42" s="13">
        <v>2967.3643145326</v>
      </c>
      <c r="Z42" s="13">
        <v>5606.2624678114498</v>
      </c>
      <c r="AA42" s="13">
        <v>6102.5961561704098</v>
      </c>
      <c r="AB42" s="13">
        <v>6120.87309435726</v>
      </c>
      <c r="AC42" s="13">
        <v>5235.46820402099</v>
      </c>
      <c r="AD42" s="13">
        <v>5646.4284761833896</v>
      </c>
      <c r="AE42" s="13">
        <v>6031.2507846857998</v>
      </c>
      <c r="AF42" s="13">
        <v>3749.38941772711</v>
      </c>
      <c r="AG42" s="13">
        <v>3997.0339766306402</v>
      </c>
      <c r="AH42" s="13">
        <v>3809.1664085154598</v>
      </c>
      <c r="AI42" s="13">
        <v>3219.57061835074</v>
      </c>
      <c r="AJ42" s="13">
        <v>3258.51081191814</v>
      </c>
      <c r="AK42" s="13">
        <v>4084.0579906355301</v>
      </c>
      <c r="AL42" s="13">
        <v>5550.1672081098404</v>
      </c>
      <c r="AM42" s="13">
        <v>4781.8566452574596</v>
      </c>
      <c r="AN42" s="13">
        <v>4744.0511068855803</v>
      </c>
      <c r="AO42" s="13">
        <v>5048.4490076944003</v>
      </c>
      <c r="AP42" s="13">
        <v>3586.1813538414199</v>
      </c>
      <c r="AQ42" s="13">
        <v>2584.6737841134</v>
      </c>
      <c r="AR42" s="13">
        <v>3615.4315950187902</v>
      </c>
      <c r="AS42" s="13">
        <v>3148.0411343527499</v>
      </c>
      <c r="AT42" s="13">
        <v>3510.93195569817</v>
      </c>
      <c r="AU42" s="13">
        <v>4104.67491888731</v>
      </c>
      <c r="AV42" s="13">
        <v>3278.60446292188</v>
      </c>
      <c r="AW42" s="13">
        <v>3153.9703352418701</v>
      </c>
      <c r="AX42" s="13">
        <v>4754.02623062783</v>
      </c>
      <c r="AY42" s="13">
        <v>5236.41921250008</v>
      </c>
      <c r="AZ42" s="13">
        <v>6481.9450164427799</v>
      </c>
      <c r="BA42" s="13">
        <v>6367.4779833209795</v>
      </c>
      <c r="BB42" s="13">
        <v>6396.6525508320501</v>
      </c>
      <c r="BC42" s="13">
        <v>2963.3662634479201</v>
      </c>
      <c r="BD42" s="13">
        <v>3733.6300912092302</v>
      </c>
      <c r="BE42" s="13">
        <v>3675.6046797336699</v>
      </c>
      <c r="BF42" s="13">
        <v>3693.71418981447</v>
      </c>
      <c r="BG42" s="13">
        <v>4157.8066001269499</v>
      </c>
      <c r="BH42" s="13">
        <v>4292.6436550511999</v>
      </c>
      <c r="BI42" s="13">
        <v>4107.5433812792398</v>
      </c>
      <c r="BJ42" s="13">
        <v>5593.5335723423104</v>
      </c>
      <c r="BK42" s="13">
        <v>6005.69135177724</v>
      </c>
      <c r="BL42" s="13">
        <v>5705.6521158560799</v>
      </c>
      <c r="BM42" s="13">
        <v>5970.1003777195301</v>
      </c>
      <c r="BN42" s="13">
        <v>6795.2899884134904</v>
      </c>
      <c r="BO42" s="13">
        <v>5463.7885023006202</v>
      </c>
      <c r="BP42" s="13">
        <v>3719.3020308570499</v>
      </c>
      <c r="BQ42" s="13">
        <v>3901.9168124538801</v>
      </c>
      <c r="BR42" s="13">
        <v>3881.19280398716</v>
      </c>
      <c r="BS42" s="13">
        <v>4016.8594599343301</v>
      </c>
      <c r="BT42" s="13">
        <v>4222.7853486527501</v>
      </c>
      <c r="BU42" s="13">
        <v>4882.4470712471402</v>
      </c>
      <c r="BV42" s="13">
        <v>5721.6345368951897</v>
      </c>
      <c r="BW42" s="13">
        <v>6428.7832032222304</v>
      </c>
      <c r="BX42" s="13">
        <v>5928.4896247094202</v>
      </c>
      <c r="BY42" s="13">
        <v>6285.2730233155398</v>
      </c>
      <c r="BZ42" s="13">
        <v>5983.7630264112604</v>
      </c>
      <c r="CA42" s="13">
        <v>5735.7751294696</v>
      </c>
      <c r="CB42" s="13">
        <v>3624.1384585642199</v>
      </c>
      <c r="CC42" s="13">
        <v>3828.5898624587498</v>
      </c>
      <c r="CD42" s="13">
        <v>4045.3006006416899</v>
      </c>
      <c r="CE42" s="13">
        <v>4432.7144995735698</v>
      </c>
      <c r="CF42" s="13">
        <v>3651.0434524740899</v>
      </c>
      <c r="CG42" s="13">
        <v>3704.8954451928798</v>
      </c>
      <c r="CH42" s="13">
        <v>6038.2931911393198</v>
      </c>
      <c r="CI42" s="13">
        <v>6182.00014867957</v>
      </c>
      <c r="CJ42" s="13">
        <v>6063.2253673484402</v>
      </c>
      <c r="CK42" s="13">
        <v>5564.5818960159804</v>
      </c>
      <c r="CL42" s="13">
        <v>4622.7525564130501</v>
      </c>
      <c r="CM42" s="13">
        <v>3790.1979642845999</v>
      </c>
      <c r="CN42" s="13">
        <v>2930.0140104819998</v>
      </c>
      <c r="CO42" s="13">
        <v>3870.5470296201001</v>
      </c>
      <c r="CP42" s="25"/>
      <c r="CQ42" s="25"/>
      <c r="CR42" s="25"/>
      <c r="CS42" s="25"/>
    </row>
    <row r="43" spans="1:97" ht="15" customHeight="1" x14ac:dyDescent="0.25">
      <c r="A43" s="24">
        <v>37</v>
      </c>
      <c r="B43" s="13">
        <v>5586.9231499433799</v>
      </c>
      <c r="C43" s="13">
        <v>5619.8754033123396</v>
      </c>
      <c r="D43" s="13">
        <v>6065.7068962332196</v>
      </c>
      <c r="E43" s="13">
        <v>5149.2304895676998</v>
      </c>
      <c r="F43" s="13">
        <v>5798.3091163138097</v>
      </c>
      <c r="G43" s="13">
        <v>5460.6497256079501</v>
      </c>
      <c r="H43" s="13">
        <v>3703.7967268427701</v>
      </c>
      <c r="I43" s="13">
        <v>3464.0183055341699</v>
      </c>
      <c r="J43" s="13">
        <v>3358.6442161831301</v>
      </c>
      <c r="K43" s="13">
        <v>3609.0907825967302</v>
      </c>
      <c r="L43" s="13">
        <v>3521.5050391443101</v>
      </c>
      <c r="M43" s="13">
        <v>4016.1703791822702</v>
      </c>
      <c r="N43" s="13">
        <v>5129.2477992554604</v>
      </c>
      <c r="O43" s="13">
        <v>6013.5203000859401</v>
      </c>
      <c r="P43" s="13">
        <v>6146.7974184303703</v>
      </c>
      <c r="Q43" s="13">
        <v>5916.5997620374601</v>
      </c>
      <c r="R43" s="13">
        <v>5708.93714934733</v>
      </c>
      <c r="S43" s="13">
        <v>5584.9525958893</v>
      </c>
      <c r="T43" s="13">
        <v>2804.8811703033398</v>
      </c>
      <c r="U43" s="13">
        <v>3606.6124819286201</v>
      </c>
      <c r="V43" s="13">
        <v>4038.2962407740001</v>
      </c>
      <c r="W43" s="13">
        <v>3972.79675073198</v>
      </c>
      <c r="X43" s="13">
        <v>3309.6932889261402</v>
      </c>
      <c r="Y43" s="13">
        <v>3077.1357237126099</v>
      </c>
      <c r="Z43" s="13">
        <v>5755.3888596890401</v>
      </c>
      <c r="AA43" s="13">
        <v>6232.7527962545901</v>
      </c>
      <c r="AB43" s="13">
        <v>6280.4446783426501</v>
      </c>
      <c r="AC43" s="13">
        <v>5524.5990485825696</v>
      </c>
      <c r="AD43" s="13">
        <v>5812.0192450689801</v>
      </c>
      <c r="AE43" s="13">
        <v>6177.7938302463099</v>
      </c>
      <c r="AF43" s="13">
        <v>4092.49105737932</v>
      </c>
      <c r="AG43" s="13">
        <v>4345.2457348370699</v>
      </c>
      <c r="AH43" s="13">
        <v>4119.6416394318603</v>
      </c>
      <c r="AI43" s="13">
        <v>3420.4447022864401</v>
      </c>
      <c r="AJ43" s="13">
        <v>3448.5650973152001</v>
      </c>
      <c r="AK43" s="13">
        <v>4333.0725350724397</v>
      </c>
      <c r="AL43" s="13">
        <v>5681.4790721777199</v>
      </c>
      <c r="AM43" s="13">
        <v>4950.0552502554401</v>
      </c>
      <c r="AN43" s="13">
        <v>4907.3844408898804</v>
      </c>
      <c r="AO43" s="13">
        <v>5143.8303214377502</v>
      </c>
      <c r="AP43" s="13">
        <v>3779.4711184186499</v>
      </c>
      <c r="AQ43" s="13">
        <v>2583.60983855227</v>
      </c>
      <c r="AR43" s="13">
        <v>3902.6151541413601</v>
      </c>
      <c r="AS43" s="13">
        <v>3327.1915140327101</v>
      </c>
      <c r="AT43" s="13">
        <v>3747.3231448315501</v>
      </c>
      <c r="AU43" s="13">
        <v>4403.4889446028701</v>
      </c>
      <c r="AV43" s="13">
        <v>3463.83160321884</v>
      </c>
      <c r="AW43" s="13">
        <v>3310.8832368572998</v>
      </c>
      <c r="AX43" s="13">
        <v>5140.3345324690099</v>
      </c>
      <c r="AY43" s="13">
        <v>5625.5147356164498</v>
      </c>
      <c r="AZ43" s="13">
        <v>6679.2651745188896</v>
      </c>
      <c r="BA43" s="13">
        <v>6491.82778044512</v>
      </c>
      <c r="BB43" s="13">
        <v>6526.8685811522701</v>
      </c>
      <c r="BC43" s="13">
        <v>3174.1583301956398</v>
      </c>
      <c r="BD43" s="13">
        <v>4057.7061624030098</v>
      </c>
      <c r="BE43" s="13">
        <v>3993.0192911598201</v>
      </c>
      <c r="BF43" s="13">
        <v>3942.024962637</v>
      </c>
      <c r="BG43" s="13">
        <v>4560.2464285059696</v>
      </c>
      <c r="BH43" s="13">
        <v>4648.1919589193403</v>
      </c>
      <c r="BI43" s="13">
        <v>4304.40801589488</v>
      </c>
      <c r="BJ43" s="13">
        <v>5717.0491034017496</v>
      </c>
      <c r="BK43" s="13">
        <v>6170.9424218583599</v>
      </c>
      <c r="BL43" s="13">
        <v>5810.3940847838103</v>
      </c>
      <c r="BM43" s="13">
        <v>6077.1094085559998</v>
      </c>
      <c r="BN43" s="13">
        <v>6919.74100391504</v>
      </c>
      <c r="BO43" s="13">
        <v>5591.3663116523603</v>
      </c>
      <c r="BP43" s="13">
        <v>4034.8041366242501</v>
      </c>
      <c r="BQ43" s="13">
        <v>4255.6385241323096</v>
      </c>
      <c r="BR43" s="13">
        <v>4172.08133800829</v>
      </c>
      <c r="BS43" s="13">
        <v>4349.2261332989201</v>
      </c>
      <c r="BT43" s="13">
        <v>4532.40271498315</v>
      </c>
      <c r="BU43" s="13">
        <v>5194.0440561675396</v>
      </c>
      <c r="BV43" s="13">
        <v>5930.9397674952597</v>
      </c>
      <c r="BW43" s="13">
        <v>6574.4996380535304</v>
      </c>
      <c r="BX43" s="13">
        <v>6100.2499479097996</v>
      </c>
      <c r="BY43" s="13">
        <v>6403.0512271110001</v>
      </c>
      <c r="BZ43" s="13">
        <v>6134.6083419665001</v>
      </c>
      <c r="CA43" s="13">
        <v>5898.3257976287996</v>
      </c>
      <c r="CB43" s="13">
        <v>3626.2174819418501</v>
      </c>
      <c r="CC43" s="13">
        <v>4157.3746138001397</v>
      </c>
      <c r="CD43" s="13">
        <v>4389.6134268455899</v>
      </c>
      <c r="CE43" s="13">
        <v>4812.7962553302896</v>
      </c>
      <c r="CF43" s="13">
        <v>3914.5954376201798</v>
      </c>
      <c r="CG43" s="13">
        <v>4001.08595856685</v>
      </c>
      <c r="CH43" s="13">
        <v>6133.4067038719904</v>
      </c>
      <c r="CI43" s="13">
        <v>6273.9639165805402</v>
      </c>
      <c r="CJ43" s="13">
        <v>6225.7666504119197</v>
      </c>
      <c r="CK43" s="13">
        <v>5692.3872029856702</v>
      </c>
      <c r="CL43" s="13">
        <v>5008.01115238891</v>
      </c>
      <c r="CM43" s="13">
        <v>4102.1337680249198</v>
      </c>
      <c r="CN43" s="13">
        <v>3005.18978540852</v>
      </c>
      <c r="CO43" s="13">
        <v>4182.8865621714604</v>
      </c>
      <c r="CP43" s="25"/>
      <c r="CQ43" s="25"/>
      <c r="CR43" s="25"/>
      <c r="CS43" s="25"/>
    </row>
    <row r="44" spans="1:97" ht="15" customHeight="1" x14ac:dyDescent="0.25">
      <c r="A44" s="24">
        <v>38</v>
      </c>
      <c r="B44" s="13">
        <v>5711.6052357692097</v>
      </c>
      <c r="C44" s="13">
        <v>5751.0287266914202</v>
      </c>
      <c r="D44" s="13">
        <v>6201.8748242842703</v>
      </c>
      <c r="E44" s="13">
        <v>5299.8651191816698</v>
      </c>
      <c r="F44" s="13">
        <v>5904.7995179736699</v>
      </c>
      <c r="G44" s="13">
        <v>5607.9894000834202</v>
      </c>
      <c r="H44" s="13">
        <v>4066.34564180287</v>
      </c>
      <c r="I44" s="13">
        <v>3808.8726346855001</v>
      </c>
      <c r="J44" s="13">
        <v>3657.2011940479201</v>
      </c>
      <c r="K44" s="13">
        <v>3960.34161825815</v>
      </c>
      <c r="L44" s="13">
        <v>3884.5875495734199</v>
      </c>
      <c r="M44" s="13">
        <v>4265.68261584221</v>
      </c>
      <c r="N44" s="13">
        <v>5307.3183561389396</v>
      </c>
      <c r="O44" s="13">
        <v>6105.6062370895897</v>
      </c>
      <c r="P44" s="13">
        <v>6218.9497744804003</v>
      </c>
      <c r="Q44" s="13">
        <v>6019.7791007676196</v>
      </c>
      <c r="R44" s="13">
        <v>5834.5452009538603</v>
      </c>
      <c r="S44" s="13">
        <v>5702.68726752152</v>
      </c>
      <c r="T44" s="13">
        <v>2941.6472117983099</v>
      </c>
      <c r="U44" s="13">
        <v>3879.0923425333999</v>
      </c>
      <c r="V44" s="13">
        <v>4367.3165550216099</v>
      </c>
      <c r="W44" s="13">
        <v>4311.6779282457001</v>
      </c>
      <c r="X44" s="13">
        <v>3601.8340885518901</v>
      </c>
      <c r="Y44" s="13">
        <v>3267.6510293026599</v>
      </c>
      <c r="Z44" s="13">
        <v>5860.5140443267001</v>
      </c>
      <c r="AA44" s="13">
        <v>6312.9865603813396</v>
      </c>
      <c r="AB44" s="13">
        <v>6392.6485983382099</v>
      </c>
      <c r="AC44" s="13">
        <v>5761.2654624381203</v>
      </c>
      <c r="AD44" s="13">
        <v>5928.0803730342304</v>
      </c>
      <c r="AE44" s="13">
        <v>6280.9723599248</v>
      </c>
      <c r="AF44" s="13">
        <v>4525.3733860287202</v>
      </c>
      <c r="AG44" s="13">
        <v>4699.0491232355598</v>
      </c>
      <c r="AH44" s="13">
        <v>4434.0226243581001</v>
      </c>
      <c r="AI44" s="13">
        <v>3764.6512970659001</v>
      </c>
      <c r="AJ44" s="13">
        <v>3746.03293728575</v>
      </c>
      <c r="AK44" s="13">
        <v>4587.3015300687402</v>
      </c>
      <c r="AL44" s="13">
        <v>5773.6373445975196</v>
      </c>
      <c r="AM44" s="13">
        <v>5106.1190569925302</v>
      </c>
      <c r="AN44" s="13">
        <v>5058.8408398133297</v>
      </c>
      <c r="AO44" s="13">
        <v>5214.2993032991399</v>
      </c>
      <c r="AP44" s="13">
        <v>3971.0217729938099</v>
      </c>
      <c r="AQ44" s="13">
        <v>2582.1310138435201</v>
      </c>
      <c r="AR44" s="13">
        <v>4185.10074048359</v>
      </c>
      <c r="AS44" s="13">
        <v>3534.5262196707199</v>
      </c>
      <c r="AT44" s="13">
        <v>3989.08665505823</v>
      </c>
      <c r="AU44" s="13">
        <v>4704.0656954666601</v>
      </c>
      <c r="AV44" s="13">
        <v>3769.8329994033302</v>
      </c>
      <c r="AW44" s="13">
        <v>3566.7013664286701</v>
      </c>
      <c r="AX44" s="13">
        <v>5489.1365180921903</v>
      </c>
      <c r="AY44" s="13">
        <v>5972.5679006015598</v>
      </c>
      <c r="AZ44" s="13">
        <v>6830.9421987842798</v>
      </c>
      <c r="BA44" s="13">
        <v>6576.2526021189196</v>
      </c>
      <c r="BB44" s="13">
        <v>6611.7334503243601</v>
      </c>
      <c r="BC44" s="13">
        <v>3429.4108988549301</v>
      </c>
      <c r="BD44" s="13">
        <v>4528.3022717419299</v>
      </c>
      <c r="BE44" s="13">
        <v>4454.17004538111</v>
      </c>
      <c r="BF44" s="13">
        <v>4219.3673886910401</v>
      </c>
      <c r="BG44" s="13">
        <v>5008.17025747159</v>
      </c>
      <c r="BH44" s="13">
        <v>5018.1947893905699</v>
      </c>
      <c r="BI44" s="13">
        <v>4509.1172728955598</v>
      </c>
      <c r="BJ44" s="13">
        <v>5804.91069736807</v>
      </c>
      <c r="BK44" s="13">
        <v>6292.6115267257601</v>
      </c>
      <c r="BL44" s="13">
        <v>5876.3025749260596</v>
      </c>
      <c r="BM44" s="13">
        <v>6153.1611703028602</v>
      </c>
      <c r="BN44" s="13">
        <v>7009.5916751124296</v>
      </c>
      <c r="BO44" s="13">
        <v>5676.4458514216003</v>
      </c>
      <c r="BP44" s="13">
        <v>4420.3111471101502</v>
      </c>
      <c r="BQ44" s="13">
        <v>4654.2754441471598</v>
      </c>
      <c r="BR44" s="13">
        <v>4480.9437569284401</v>
      </c>
      <c r="BS44" s="13">
        <v>4701.1389451389596</v>
      </c>
      <c r="BT44" s="13">
        <v>4855.26148823331</v>
      </c>
      <c r="BU44" s="13">
        <v>5488.7937360580599</v>
      </c>
      <c r="BV44" s="13">
        <v>6098.9914110411901</v>
      </c>
      <c r="BW44" s="13">
        <v>6674.5629613903102</v>
      </c>
      <c r="BX44" s="13">
        <v>6234.3063708750997</v>
      </c>
      <c r="BY44" s="13">
        <v>6486.5793699463002</v>
      </c>
      <c r="BZ44" s="13">
        <v>6244.9708013971003</v>
      </c>
      <c r="CA44" s="13">
        <v>6016.2729208230803</v>
      </c>
      <c r="CB44" s="13">
        <v>3629.6844879586702</v>
      </c>
      <c r="CC44" s="13">
        <v>4609.4412459233099</v>
      </c>
      <c r="CD44" s="13">
        <v>4755.4340537002099</v>
      </c>
      <c r="CE44" s="13">
        <v>5196.7385482916497</v>
      </c>
      <c r="CF44" s="13">
        <v>4296.7816909681997</v>
      </c>
      <c r="CG44" s="13">
        <v>4348.8419346159899</v>
      </c>
      <c r="CH44" s="13">
        <v>6202.4354519624703</v>
      </c>
      <c r="CI44" s="13">
        <v>6330.0918144467196</v>
      </c>
      <c r="CJ44" s="13">
        <v>6343.09300579929</v>
      </c>
      <c r="CK44" s="13">
        <v>5781.1276656854097</v>
      </c>
      <c r="CL44" s="13">
        <v>5393.7491515426</v>
      </c>
      <c r="CM44" s="13">
        <v>4459.1536718717498</v>
      </c>
      <c r="CN44" s="13">
        <v>3100.8743464716499</v>
      </c>
      <c r="CO44" s="13">
        <v>4525.2602249858001</v>
      </c>
      <c r="CP44" s="25"/>
      <c r="CQ44" s="25"/>
      <c r="CR44" s="25"/>
      <c r="CS44" s="25"/>
    </row>
    <row r="45" spans="1:97" ht="15" customHeight="1" x14ac:dyDescent="0.25">
      <c r="A45" s="24">
        <v>39</v>
      </c>
      <c r="B45" s="13">
        <v>5792.8357099589402</v>
      </c>
      <c r="C45" s="13">
        <v>5853.9040829455998</v>
      </c>
      <c r="D45" s="13">
        <v>6293.5666940452702</v>
      </c>
      <c r="E45" s="13">
        <v>5433.1060773550398</v>
      </c>
      <c r="F45" s="13">
        <v>5966.1771477393404</v>
      </c>
      <c r="G45" s="13">
        <v>5709.4895396483798</v>
      </c>
      <c r="H45" s="13">
        <v>4424.8231242661896</v>
      </c>
      <c r="I45" s="13">
        <v>4180.0168335718799</v>
      </c>
      <c r="J45" s="13">
        <v>3963.24460775952</v>
      </c>
      <c r="K45" s="13">
        <v>4295.7008563339496</v>
      </c>
      <c r="L45" s="13">
        <v>4284.7707433837704</v>
      </c>
      <c r="M45" s="13">
        <v>4486.0403211049697</v>
      </c>
      <c r="N45" s="13">
        <v>5451.8054532557398</v>
      </c>
      <c r="O45" s="13">
        <v>6150.4585196470298</v>
      </c>
      <c r="P45" s="13">
        <v>6259.1377611984099</v>
      </c>
      <c r="Q45" s="13">
        <v>6080.9857528068396</v>
      </c>
      <c r="R45" s="13">
        <v>5919.6038791836199</v>
      </c>
      <c r="S45" s="13">
        <v>5783.439918518</v>
      </c>
      <c r="T45" s="13">
        <v>3118.1931895923499</v>
      </c>
      <c r="U45" s="13">
        <v>4128.9419567353498</v>
      </c>
      <c r="V45" s="13">
        <v>4660.4401804476502</v>
      </c>
      <c r="W45" s="13">
        <v>4626.7481781746901</v>
      </c>
      <c r="X45" s="13">
        <v>3957.6400349964701</v>
      </c>
      <c r="Y45" s="13">
        <v>3518.5900398771801</v>
      </c>
      <c r="Z45" s="13">
        <v>5922.5680525917396</v>
      </c>
      <c r="AA45" s="13">
        <v>6359.2281980908201</v>
      </c>
      <c r="AB45" s="13">
        <v>6458.1515318195698</v>
      </c>
      <c r="AC45" s="13">
        <v>5970.4819553583502</v>
      </c>
      <c r="AD45" s="13">
        <v>5993.8345741078701</v>
      </c>
      <c r="AE45" s="13">
        <v>6348.2373658024699</v>
      </c>
      <c r="AF45" s="13">
        <v>4940.04066290628</v>
      </c>
      <c r="AG45" s="13">
        <v>4999.4683387515797</v>
      </c>
      <c r="AH45" s="13">
        <v>4724.7490803660503</v>
      </c>
      <c r="AI45" s="13">
        <v>4171.7378171094797</v>
      </c>
      <c r="AJ45" s="13">
        <v>4143.3428897598196</v>
      </c>
      <c r="AK45" s="13">
        <v>4816.4806189549199</v>
      </c>
      <c r="AL45" s="13">
        <v>5827.6555129732296</v>
      </c>
      <c r="AM45" s="13">
        <v>5239.6444928881201</v>
      </c>
      <c r="AN45" s="13">
        <v>5193.5980349770498</v>
      </c>
      <c r="AO45" s="13">
        <v>5259.13371158883</v>
      </c>
      <c r="AP45" s="13">
        <v>4146.3917443524697</v>
      </c>
      <c r="AQ45" s="13">
        <v>2585.0056069132802</v>
      </c>
      <c r="AR45" s="13">
        <v>4450.70813192883</v>
      </c>
      <c r="AS45" s="13">
        <v>3742.5563846359901</v>
      </c>
      <c r="AT45" s="13">
        <v>4209.7496976665598</v>
      </c>
      <c r="AU45" s="13">
        <v>4968.9491540113604</v>
      </c>
      <c r="AV45" s="13">
        <v>4137.1252981578</v>
      </c>
      <c r="AW45" s="13">
        <v>3847.5870702838301</v>
      </c>
      <c r="AX45" s="13">
        <v>5781.7408307408796</v>
      </c>
      <c r="AY45" s="13">
        <v>6260.58779035311</v>
      </c>
      <c r="AZ45" s="13">
        <v>6925.0242310935</v>
      </c>
      <c r="BA45" s="13">
        <v>6623.79223452117</v>
      </c>
      <c r="BB45" s="13">
        <v>6658.2205726743196</v>
      </c>
      <c r="BC45" s="13">
        <v>3724.408228195</v>
      </c>
      <c r="BD45" s="13">
        <v>5006.0223755531697</v>
      </c>
      <c r="BE45" s="13">
        <v>4940.3845949975203</v>
      </c>
      <c r="BF45" s="13">
        <v>4497.4896562774802</v>
      </c>
      <c r="BG45" s="13">
        <v>5415.0720136315904</v>
      </c>
      <c r="BH45" s="13">
        <v>5347.0429687102896</v>
      </c>
      <c r="BI45" s="13">
        <v>4684.5085335253698</v>
      </c>
      <c r="BJ45" s="13">
        <v>5857.4662830582301</v>
      </c>
      <c r="BK45" s="13">
        <v>6372.3048801245204</v>
      </c>
      <c r="BL45" s="13">
        <v>5913.85333603248</v>
      </c>
      <c r="BM45" s="13">
        <v>6190.8661824976598</v>
      </c>
      <c r="BN45" s="13">
        <v>7051.9746383238298</v>
      </c>
      <c r="BO45" s="13">
        <v>5734.5565051419899</v>
      </c>
      <c r="BP45" s="13">
        <v>4790.6612308436497</v>
      </c>
      <c r="BQ45" s="13">
        <v>5019.0687882253096</v>
      </c>
      <c r="BR45" s="13">
        <v>4762.3339718723</v>
      </c>
      <c r="BS45" s="13">
        <v>5038.1862908210196</v>
      </c>
      <c r="BT45" s="13">
        <v>5146.0935446205604</v>
      </c>
      <c r="BU45" s="13">
        <v>5745.6269759648203</v>
      </c>
      <c r="BV45" s="13">
        <v>6219.4568793529797</v>
      </c>
      <c r="BW45" s="13">
        <v>6737.2357783960597</v>
      </c>
      <c r="BX45" s="13">
        <v>6319.4483218608202</v>
      </c>
      <c r="BY45" s="13">
        <v>6541.1300522179999</v>
      </c>
      <c r="BZ45" s="13">
        <v>6314.9478301143799</v>
      </c>
      <c r="CA45" s="13">
        <v>6098.19721240121</v>
      </c>
      <c r="CB45" s="13">
        <v>3639.27659784766</v>
      </c>
      <c r="CC45" s="13">
        <v>5078.0068095593697</v>
      </c>
      <c r="CD45" s="13">
        <v>5074.5486026111703</v>
      </c>
      <c r="CE45" s="13">
        <v>5531.77726011907</v>
      </c>
      <c r="CF45" s="13">
        <v>4682.2326859718296</v>
      </c>
      <c r="CG45" s="13">
        <v>4690.3167273031804</v>
      </c>
      <c r="CH45" s="13">
        <v>6243.3582695873802</v>
      </c>
      <c r="CI45" s="13">
        <v>6367.6556798687798</v>
      </c>
      <c r="CJ45" s="13">
        <v>6415.1411371356598</v>
      </c>
      <c r="CK45" s="13">
        <v>5838.6416265891303</v>
      </c>
      <c r="CL45" s="13">
        <v>5729.0783672355201</v>
      </c>
      <c r="CM45" s="13">
        <v>4793.4102639681996</v>
      </c>
      <c r="CN45" s="13">
        <v>3212.8431628501398</v>
      </c>
      <c r="CO45" s="13">
        <v>4842.6071484736603</v>
      </c>
      <c r="CP45" s="25"/>
      <c r="CQ45" s="25"/>
      <c r="CR45" s="25"/>
      <c r="CS45" s="25"/>
    </row>
    <row r="46" spans="1:97" ht="15" customHeight="1" x14ac:dyDescent="0.25">
      <c r="A46" s="24">
        <v>40</v>
      </c>
      <c r="B46" s="13">
        <v>5846.2134962599603</v>
      </c>
      <c r="C46" s="13">
        <v>5918.5250433106703</v>
      </c>
      <c r="D46" s="13">
        <v>6353.5256046074901</v>
      </c>
      <c r="E46" s="13">
        <v>5559.6563690012699</v>
      </c>
      <c r="F46" s="13">
        <v>6015.1291099670298</v>
      </c>
      <c r="G46" s="13">
        <v>5765.6437917379499</v>
      </c>
      <c r="H46" s="13">
        <v>4706.6981745838302</v>
      </c>
      <c r="I46" s="13">
        <v>4482.0107149633604</v>
      </c>
      <c r="J46" s="13">
        <v>4204.7479824606899</v>
      </c>
      <c r="K46" s="13">
        <v>4555.0812812148397</v>
      </c>
      <c r="L46" s="13">
        <v>4602.0123618389198</v>
      </c>
      <c r="M46" s="13">
        <v>4617.7621983925301</v>
      </c>
      <c r="N46" s="13">
        <v>5552.3208531017899</v>
      </c>
      <c r="O46" s="13">
        <v>6183.6833827350001</v>
      </c>
      <c r="P46" s="13">
        <v>6291.3049040720098</v>
      </c>
      <c r="Q46" s="13">
        <v>6119.8959015954497</v>
      </c>
      <c r="R46" s="13">
        <v>5971.6262494284201</v>
      </c>
      <c r="S46" s="13">
        <v>5841.8589969424002</v>
      </c>
      <c r="T46" s="13">
        <v>3309.3410547201202</v>
      </c>
      <c r="U46" s="13">
        <v>4335.5850873116597</v>
      </c>
      <c r="V46" s="13">
        <v>4887.5655396347602</v>
      </c>
      <c r="W46" s="13">
        <v>4866.1360139237604</v>
      </c>
      <c r="X46" s="13">
        <v>4248.4258689969101</v>
      </c>
      <c r="Y46" s="13">
        <v>3732.3663917983299</v>
      </c>
      <c r="Z46" s="13">
        <v>5965.4006987184803</v>
      </c>
      <c r="AA46" s="13">
        <v>6389.8603110680997</v>
      </c>
      <c r="AB46" s="13">
        <v>6494.8114103362605</v>
      </c>
      <c r="AC46" s="13">
        <v>6130.1166480969596</v>
      </c>
      <c r="AD46" s="13">
        <v>6034.7664374636797</v>
      </c>
      <c r="AE46" s="13">
        <v>6387.3590543403998</v>
      </c>
      <c r="AF46" s="13">
        <v>5257.6187058445303</v>
      </c>
      <c r="AG46" s="13">
        <v>5196.8204469864704</v>
      </c>
      <c r="AH46" s="13">
        <v>4942.0513386326902</v>
      </c>
      <c r="AI46" s="13">
        <v>4525.8740965428897</v>
      </c>
      <c r="AJ46" s="13">
        <v>4517.5992416911204</v>
      </c>
      <c r="AK46" s="13">
        <v>4971.5135377879496</v>
      </c>
      <c r="AL46" s="13">
        <v>5857.9257540755798</v>
      </c>
      <c r="AM46" s="13">
        <v>5359.1697093009197</v>
      </c>
      <c r="AN46" s="13">
        <v>5313.30772624785</v>
      </c>
      <c r="AO46" s="13">
        <v>5292.8596468023798</v>
      </c>
      <c r="AP46" s="13">
        <v>4292.9118678469003</v>
      </c>
      <c r="AQ46" s="13">
        <v>2585.5924067152</v>
      </c>
      <c r="AR46" s="13">
        <v>4664.56774777182</v>
      </c>
      <c r="AS46" s="13">
        <v>3924.13903042633</v>
      </c>
      <c r="AT46" s="13">
        <v>4399.3823365084099</v>
      </c>
      <c r="AU46" s="13">
        <v>5154.9348691150899</v>
      </c>
      <c r="AV46" s="13">
        <v>4458.6100772226</v>
      </c>
      <c r="AW46" s="13">
        <v>4081.56307989985</v>
      </c>
      <c r="AX46" s="13">
        <v>6003.4533972322897</v>
      </c>
      <c r="AY46" s="13">
        <v>6473.92798474949</v>
      </c>
      <c r="AZ46" s="13">
        <v>6990.6357938522196</v>
      </c>
      <c r="BA46" s="13">
        <v>6644.93920689891</v>
      </c>
      <c r="BB46" s="13">
        <v>6684.7926046004504</v>
      </c>
      <c r="BC46" s="13">
        <v>4012.25478038338</v>
      </c>
      <c r="BD46" s="13">
        <v>5389.3457515751697</v>
      </c>
      <c r="BE46" s="13">
        <v>5329.8675001616502</v>
      </c>
      <c r="BF46" s="13">
        <v>4734.5672618403796</v>
      </c>
      <c r="BG46" s="13">
        <v>5722.7835780903597</v>
      </c>
      <c r="BH46" s="13">
        <v>5576.9453205052796</v>
      </c>
      <c r="BI46" s="13">
        <v>4801.6727642225896</v>
      </c>
      <c r="BJ46" s="13">
        <v>5876.2772459625603</v>
      </c>
      <c r="BK46" s="13">
        <v>6411.8210333797197</v>
      </c>
      <c r="BL46" s="13">
        <v>5929.25121292934</v>
      </c>
      <c r="BM46" s="13">
        <v>6213.2076535742599</v>
      </c>
      <c r="BN46" s="13">
        <v>7073.60546103873</v>
      </c>
      <c r="BO46" s="13">
        <v>5760.8805482735197</v>
      </c>
      <c r="BP46" s="13">
        <v>5063.5507129954904</v>
      </c>
      <c r="BQ46" s="13">
        <v>5287.6012633397704</v>
      </c>
      <c r="BR46" s="13">
        <v>4992.17548136803</v>
      </c>
      <c r="BS46" s="13">
        <v>5286.6311800905096</v>
      </c>
      <c r="BT46" s="13">
        <v>5348.33715441195</v>
      </c>
      <c r="BU46" s="13">
        <v>5895.7895173924899</v>
      </c>
      <c r="BV46" s="13">
        <v>6269.6626098896404</v>
      </c>
      <c r="BW46" s="13">
        <v>6762.6450344836703</v>
      </c>
      <c r="BX46" s="13">
        <v>6365.9723547346903</v>
      </c>
      <c r="BY46" s="13">
        <v>6557.3325752639103</v>
      </c>
      <c r="BZ46" s="13">
        <v>6353.6608442690404</v>
      </c>
      <c r="CA46" s="13">
        <v>6133.7438942471599</v>
      </c>
      <c r="CB46" s="13">
        <v>3643.4981171466202</v>
      </c>
      <c r="CC46" s="13">
        <v>5449.1497344367799</v>
      </c>
      <c r="CD46" s="13">
        <v>5300.7361980813102</v>
      </c>
      <c r="CE46" s="13">
        <v>5758.9162448447696</v>
      </c>
      <c r="CF46" s="13">
        <v>4986.8195721457296</v>
      </c>
      <c r="CG46" s="13">
        <v>4948.4296157931103</v>
      </c>
      <c r="CH46" s="13">
        <v>6255.7098662303097</v>
      </c>
      <c r="CI46" s="13">
        <v>6379.5652927714</v>
      </c>
      <c r="CJ46" s="13">
        <v>6444.7363015210403</v>
      </c>
      <c r="CK46" s="13">
        <v>5851.85687652263</v>
      </c>
      <c r="CL46" s="13">
        <v>5952.3238785802396</v>
      </c>
      <c r="CM46" s="13">
        <v>5025.8023875098797</v>
      </c>
      <c r="CN46" s="13">
        <v>3316.1777320075498</v>
      </c>
      <c r="CO46" s="13">
        <v>5066.3675309935397</v>
      </c>
    </row>
    <row r="48" spans="1:97" ht="15" customHeight="1" x14ac:dyDescent="0.25">
      <c r="A48" s="24" t="s">
        <v>227</v>
      </c>
      <c r="B48" s="13" t="s">
        <v>724</v>
      </c>
      <c r="C48" s="13" t="s">
        <v>725</v>
      </c>
      <c r="D48" s="13" t="s">
        <v>726</v>
      </c>
      <c r="E48" s="13" t="s">
        <v>727</v>
      </c>
      <c r="F48" s="13" t="s">
        <v>728</v>
      </c>
      <c r="G48" s="13" t="s">
        <v>729</v>
      </c>
      <c r="H48" s="13" t="s">
        <v>730</v>
      </c>
      <c r="I48" s="13" t="s">
        <v>731</v>
      </c>
      <c r="J48" s="13" t="s">
        <v>732</v>
      </c>
      <c r="K48" s="13" t="s">
        <v>733</v>
      </c>
      <c r="L48" s="13" t="s">
        <v>734</v>
      </c>
      <c r="M48" s="13" t="s">
        <v>735</v>
      </c>
      <c r="N48" s="13" t="s">
        <v>736</v>
      </c>
      <c r="O48" s="13" t="s">
        <v>737</v>
      </c>
      <c r="P48" s="13" t="s">
        <v>738</v>
      </c>
      <c r="Q48" s="13" t="s">
        <v>739</v>
      </c>
      <c r="R48" s="13" t="s">
        <v>740</v>
      </c>
      <c r="S48" s="13" t="s">
        <v>741</v>
      </c>
      <c r="T48" s="13" t="s">
        <v>742</v>
      </c>
      <c r="U48" s="13" t="s">
        <v>743</v>
      </c>
      <c r="V48" s="13" t="s">
        <v>744</v>
      </c>
      <c r="W48" s="13" t="s">
        <v>745</v>
      </c>
      <c r="X48" s="13" t="s">
        <v>746</v>
      </c>
      <c r="Y48" s="13" t="s">
        <v>747</v>
      </c>
      <c r="Z48" s="13" t="s">
        <v>748</v>
      </c>
      <c r="AA48" s="13" t="s">
        <v>749</v>
      </c>
      <c r="AB48" s="13" t="s">
        <v>750</v>
      </c>
      <c r="AC48" s="13" t="s">
        <v>751</v>
      </c>
      <c r="AD48" s="13" t="s">
        <v>752</v>
      </c>
      <c r="AE48" s="13" t="s">
        <v>753</v>
      </c>
      <c r="AF48" s="13" t="s">
        <v>754</v>
      </c>
      <c r="AG48" s="13" t="s">
        <v>755</v>
      </c>
      <c r="AH48" s="13" t="s">
        <v>756</v>
      </c>
      <c r="AI48" s="13" t="s">
        <v>757</v>
      </c>
      <c r="AJ48" s="13" t="s">
        <v>758</v>
      </c>
      <c r="AK48" s="13" t="s">
        <v>759</v>
      </c>
      <c r="AL48" s="13" t="s">
        <v>760</v>
      </c>
      <c r="AM48" s="13" t="s">
        <v>761</v>
      </c>
      <c r="AN48" s="13" t="s">
        <v>762</v>
      </c>
      <c r="AO48" s="13" t="s">
        <v>763</v>
      </c>
      <c r="AP48" s="13" t="s">
        <v>764</v>
      </c>
      <c r="AQ48" s="13" t="s">
        <v>765</v>
      </c>
      <c r="AR48" s="13" t="s">
        <v>766</v>
      </c>
      <c r="AS48" s="13" t="s">
        <v>767</v>
      </c>
      <c r="AT48" s="13" t="s">
        <v>768</v>
      </c>
      <c r="AU48" s="13" t="s">
        <v>769</v>
      </c>
      <c r="AV48" s="13" t="s">
        <v>770</v>
      </c>
      <c r="AW48" s="13" t="s">
        <v>771</v>
      </c>
      <c r="AX48" s="13" t="s">
        <v>772</v>
      </c>
      <c r="AY48" s="13" t="s">
        <v>773</v>
      </c>
      <c r="AZ48" s="13" t="s">
        <v>774</v>
      </c>
      <c r="BA48" s="13" t="s">
        <v>775</v>
      </c>
      <c r="BB48" s="13" t="s">
        <v>776</v>
      </c>
      <c r="BC48" s="13" t="s">
        <v>777</v>
      </c>
      <c r="BD48" s="13" t="s">
        <v>778</v>
      </c>
      <c r="BE48" s="13" t="s">
        <v>779</v>
      </c>
      <c r="BF48" s="13" t="s">
        <v>780</v>
      </c>
      <c r="BG48" s="13" t="s">
        <v>781</v>
      </c>
      <c r="BH48" s="13" t="s">
        <v>782</v>
      </c>
      <c r="BI48" s="13" t="s">
        <v>783</v>
      </c>
      <c r="BJ48" s="13" t="s">
        <v>784</v>
      </c>
      <c r="BK48" s="13" t="s">
        <v>785</v>
      </c>
      <c r="BL48" s="13" t="s">
        <v>786</v>
      </c>
      <c r="BM48" s="13" t="s">
        <v>787</v>
      </c>
      <c r="BN48" s="13" t="s">
        <v>788</v>
      </c>
      <c r="BO48" s="13" t="s">
        <v>789</v>
      </c>
      <c r="BP48" s="13" t="s">
        <v>790</v>
      </c>
      <c r="BQ48" s="13" t="s">
        <v>791</v>
      </c>
      <c r="BR48" s="13" t="s">
        <v>792</v>
      </c>
      <c r="BS48" s="13" t="s">
        <v>793</v>
      </c>
      <c r="BT48" s="13" t="s">
        <v>794</v>
      </c>
      <c r="BU48" s="13" t="s">
        <v>795</v>
      </c>
      <c r="BV48" s="13" t="s">
        <v>796</v>
      </c>
      <c r="BW48" s="13" t="s">
        <v>797</v>
      </c>
      <c r="BX48" s="13" t="s">
        <v>798</v>
      </c>
      <c r="BY48" s="13" t="s">
        <v>799</v>
      </c>
      <c r="BZ48" s="13" t="s">
        <v>800</v>
      </c>
      <c r="CA48" s="13" t="s">
        <v>801</v>
      </c>
      <c r="CB48" s="13" t="s">
        <v>802</v>
      </c>
      <c r="CC48" s="13" t="s">
        <v>803</v>
      </c>
      <c r="CD48" s="13" t="s">
        <v>804</v>
      </c>
      <c r="CE48" s="13" t="s">
        <v>805</v>
      </c>
      <c r="CF48" s="13" t="s">
        <v>806</v>
      </c>
      <c r="CG48" s="13" t="s">
        <v>807</v>
      </c>
      <c r="CH48" s="13" t="s">
        <v>808</v>
      </c>
      <c r="CI48" s="13" t="s">
        <v>809</v>
      </c>
      <c r="CJ48" s="13" t="s">
        <v>810</v>
      </c>
      <c r="CK48" s="13" t="s">
        <v>811</v>
      </c>
      <c r="CL48" s="13" t="s">
        <v>812</v>
      </c>
      <c r="CM48" s="13" t="s">
        <v>813</v>
      </c>
      <c r="CN48" s="13" t="s">
        <v>814</v>
      </c>
      <c r="CO48" s="13" t="s">
        <v>815</v>
      </c>
    </row>
    <row r="49" spans="1:93" ht="15" customHeight="1" x14ac:dyDescent="0.25">
      <c r="A49" s="24" t="s">
        <v>134</v>
      </c>
      <c r="B49" s="13">
        <v>3187.59</v>
      </c>
      <c r="C49" s="13">
        <v>3169.29</v>
      </c>
      <c r="D49" s="13">
        <v>3679.23</v>
      </c>
      <c r="E49" s="13">
        <v>2852.22</v>
      </c>
      <c r="F49" s="13">
        <v>3520.51</v>
      </c>
      <c r="G49" s="13">
        <v>3355.54</v>
      </c>
      <c r="H49" s="13">
        <v>3376.28</v>
      </c>
      <c r="I49" s="13">
        <v>3560.43</v>
      </c>
      <c r="J49" s="13">
        <v>2973.44</v>
      </c>
      <c r="K49" s="13">
        <v>3150.47</v>
      </c>
      <c r="L49" s="13">
        <v>3721.36</v>
      </c>
      <c r="M49" s="13">
        <v>2538.34</v>
      </c>
      <c r="N49" s="13">
        <v>3103.12</v>
      </c>
      <c r="O49" s="13">
        <v>3422.97</v>
      </c>
      <c r="P49" s="13">
        <v>3513.39</v>
      </c>
      <c r="Q49" s="13">
        <v>3287.16</v>
      </c>
      <c r="R49" s="13">
        <v>3515.34</v>
      </c>
      <c r="S49" s="13">
        <v>3366.86</v>
      </c>
      <c r="T49" s="13">
        <v>1329</v>
      </c>
      <c r="U49" s="13">
        <v>2391.8200000000002</v>
      </c>
      <c r="V49" s="13">
        <v>3035.13</v>
      </c>
      <c r="W49" s="13">
        <v>3088.81</v>
      </c>
      <c r="X49" s="13">
        <v>3323.68</v>
      </c>
      <c r="Y49" s="13">
        <v>2185.12</v>
      </c>
      <c r="Z49" s="13">
        <v>3460.19</v>
      </c>
      <c r="AA49" s="13">
        <v>3739.84</v>
      </c>
      <c r="AB49" s="13">
        <v>3873.48</v>
      </c>
      <c r="AC49" s="13">
        <v>3716.82</v>
      </c>
      <c r="AD49" s="13">
        <v>3613</v>
      </c>
      <c r="AE49" s="13">
        <v>3899.28</v>
      </c>
      <c r="AF49" s="13">
        <v>3822.99</v>
      </c>
      <c r="AG49" s="13">
        <v>3222.32</v>
      </c>
      <c r="AH49" s="13">
        <v>3039.84</v>
      </c>
      <c r="AI49" s="13">
        <v>3679.04</v>
      </c>
      <c r="AJ49" s="13">
        <v>3232.88</v>
      </c>
      <c r="AK49" s="13">
        <v>2758.08</v>
      </c>
      <c r="AL49" s="13">
        <v>3370.7</v>
      </c>
      <c r="AM49" s="13">
        <v>2918.55</v>
      </c>
      <c r="AN49" s="13">
        <v>2894.55</v>
      </c>
      <c r="AO49" s="13">
        <v>2642</v>
      </c>
      <c r="AP49" s="13">
        <v>2041.41</v>
      </c>
      <c r="AQ49" s="13">
        <v>1388.1</v>
      </c>
      <c r="AR49" s="13">
        <v>2705.51</v>
      </c>
      <c r="AS49" s="13">
        <v>1920.84</v>
      </c>
      <c r="AT49" s="13">
        <v>2289.7399999999998</v>
      </c>
      <c r="AU49" s="13">
        <v>3043.49</v>
      </c>
      <c r="AV49" s="13">
        <v>3121.77</v>
      </c>
      <c r="AW49" s="13">
        <v>2588.88</v>
      </c>
      <c r="AX49" s="13">
        <v>3862.55</v>
      </c>
      <c r="AY49" s="13">
        <v>4178.6099999999997</v>
      </c>
      <c r="AZ49" s="13">
        <v>4448.41</v>
      </c>
      <c r="BA49" s="13">
        <v>4115.18</v>
      </c>
      <c r="BB49" s="13">
        <v>4200.33</v>
      </c>
      <c r="BC49" s="13">
        <v>2024.53</v>
      </c>
      <c r="BD49" s="13">
        <v>4060.68</v>
      </c>
      <c r="BE49" s="13">
        <v>4004.6</v>
      </c>
      <c r="BF49" s="13">
        <v>2797.15</v>
      </c>
      <c r="BG49" s="13">
        <v>4026.02</v>
      </c>
      <c r="BH49" s="13">
        <v>3567.21</v>
      </c>
      <c r="BI49" s="13">
        <v>2347.79</v>
      </c>
      <c r="BJ49" s="13">
        <v>3394.99</v>
      </c>
      <c r="BK49" s="13">
        <v>3894.24</v>
      </c>
      <c r="BL49" s="13">
        <v>3444.86</v>
      </c>
      <c r="BM49" s="13">
        <v>3739.02</v>
      </c>
      <c r="BN49" s="13">
        <v>4509.99</v>
      </c>
      <c r="BO49" s="13">
        <v>3196.81</v>
      </c>
      <c r="BP49" s="13">
        <v>3280.64</v>
      </c>
      <c r="BQ49" s="13">
        <v>3470.92</v>
      </c>
      <c r="BR49" s="13">
        <v>2910.62</v>
      </c>
      <c r="BS49" s="13">
        <v>3307.95</v>
      </c>
      <c r="BT49" s="13">
        <v>3134.67</v>
      </c>
      <c r="BU49" s="13">
        <v>3554.24</v>
      </c>
      <c r="BV49" s="13">
        <v>3915.43</v>
      </c>
      <c r="BW49" s="13">
        <v>4219.4399999999996</v>
      </c>
      <c r="BX49" s="13">
        <v>3910.69</v>
      </c>
      <c r="BY49" s="13">
        <v>4064.4</v>
      </c>
      <c r="BZ49" s="13">
        <v>3876.09</v>
      </c>
      <c r="CA49" s="13">
        <v>3648.9</v>
      </c>
      <c r="CB49" s="13">
        <v>902.00099999999998</v>
      </c>
      <c r="CC49" s="13">
        <v>3740.46</v>
      </c>
      <c r="CD49" s="13">
        <v>3247.66</v>
      </c>
      <c r="CE49" s="13">
        <v>3689.27</v>
      </c>
      <c r="CF49" s="13">
        <v>3051.88</v>
      </c>
      <c r="CG49" s="13">
        <v>3002.02</v>
      </c>
      <c r="CH49" s="13">
        <v>3772.91</v>
      </c>
      <c r="CI49" s="13">
        <v>3863.82</v>
      </c>
      <c r="CJ49" s="13">
        <v>3976.3</v>
      </c>
      <c r="CK49" s="13">
        <v>3431.07</v>
      </c>
      <c r="CL49" s="13">
        <v>3871.48</v>
      </c>
      <c r="CM49" s="13">
        <v>3017.74</v>
      </c>
      <c r="CN49" s="13">
        <v>1026.2</v>
      </c>
      <c r="CO49" s="13">
        <v>3053.07</v>
      </c>
    </row>
    <row r="50" spans="1:93" ht="15" customHeight="1" x14ac:dyDescent="0.25">
      <c r="A50" s="24" t="s">
        <v>133</v>
      </c>
      <c r="B50" s="13">
        <v>-14.558</v>
      </c>
      <c r="C50" s="13">
        <v>-13.6366</v>
      </c>
      <c r="D50" s="13">
        <v>-14.5853</v>
      </c>
      <c r="E50" s="13">
        <v>-11.478899999999999</v>
      </c>
      <c r="F50" s="13">
        <v>-14.049099999999999</v>
      </c>
      <c r="G50" s="13">
        <v>-14.4377</v>
      </c>
      <c r="H50" s="13">
        <v>-16.531700000000001</v>
      </c>
      <c r="I50" s="13">
        <v>-16.659099999999999</v>
      </c>
      <c r="J50" s="13">
        <v>-16.553799999999999</v>
      </c>
      <c r="K50" s="13">
        <v>-16.635100000000001</v>
      </c>
      <c r="L50" s="13">
        <v>-16.7958</v>
      </c>
      <c r="M50" s="13">
        <v>-16.308</v>
      </c>
      <c r="N50" s="13">
        <v>-14.364000000000001</v>
      </c>
      <c r="O50" s="13">
        <v>-13.6861</v>
      </c>
      <c r="P50" s="13">
        <v>-13.620699999999999</v>
      </c>
      <c r="Q50" s="13">
        <v>-13.8414</v>
      </c>
      <c r="R50" s="13">
        <v>-14.026199999999999</v>
      </c>
      <c r="S50" s="13">
        <v>-12.8759</v>
      </c>
      <c r="T50" s="13">
        <v>-22.653500000000001</v>
      </c>
      <c r="U50" s="13">
        <v>-17.157599999999999</v>
      </c>
      <c r="V50" s="13">
        <v>-16.2135</v>
      </c>
      <c r="W50" s="13">
        <v>-16.524799999999999</v>
      </c>
      <c r="X50" s="13">
        <v>-16.885999999999999</v>
      </c>
      <c r="Y50" s="13">
        <v>-17.391300000000001</v>
      </c>
      <c r="Z50" s="13">
        <v>-14.004</v>
      </c>
      <c r="AA50" s="13">
        <v>-13.706</v>
      </c>
      <c r="AB50" s="13">
        <v>-14.025499999999999</v>
      </c>
      <c r="AC50" s="13">
        <v>-14.1677</v>
      </c>
      <c r="AD50" s="13">
        <v>-13.923500000000001</v>
      </c>
      <c r="AE50" s="13">
        <v>-12.988799999999999</v>
      </c>
      <c r="AF50" s="13">
        <v>-16.623200000000001</v>
      </c>
      <c r="AG50" s="13">
        <v>-16.861999999999998</v>
      </c>
      <c r="AH50" s="13">
        <v>-16.041399999999999</v>
      </c>
      <c r="AI50" s="13">
        <v>-16.9633</v>
      </c>
      <c r="AJ50" s="13">
        <v>-18.1051</v>
      </c>
      <c r="AK50" s="13">
        <v>-15.3384</v>
      </c>
      <c r="AL50" s="13">
        <v>-13.7256</v>
      </c>
      <c r="AM50" s="13">
        <v>-11.1258</v>
      </c>
      <c r="AN50" s="13">
        <v>-11.3673</v>
      </c>
      <c r="AO50" s="13">
        <v>-11.4659</v>
      </c>
      <c r="AP50" s="13">
        <v>-14.961600000000001</v>
      </c>
      <c r="AQ50" s="13">
        <v>-6.2517199999999997</v>
      </c>
      <c r="AR50" s="13">
        <v>-16.2668</v>
      </c>
      <c r="AS50" s="13">
        <v>-16.5869</v>
      </c>
      <c r="AT50" s="13">
        <v>-16.1874</v>
      </c>
      <c r="AU50" s="13">
        <v>-15.9094</v>
      </c>
      <c r="AV50" s="13">
        <v>-17.289100000000001</v>
      </c>
      <c r="AW50" s="13">
        <v>-16.600300000000001</v>
      </c>
      <c r="AX50" s="13">
        <v>-15.7447</v>
      </c>
      <c r="AY50" s="13">
        <v>-15.3065</v>
      </c>
      <c r="AZ50" s="13">
        <v>-12.6777</v>
      </c>
      <c r="BA50" s="13">
        <v>-13.551399999999999</v>
      </c>
      <c r="BB50" s="13">
        <v>-13.347300000000001</v>
      </c>
      <c r="BC50" s="13">
        <v>-22.508400000000002</v>
      </c>
      <c r="BD50" s="13">
        <v>-17.1983</v>
      </c>
      <c r="BE50" s="13">
        <v>-17.459800000000001</v>
      </c>
      <c r="BF50" s="13">
        <v>-15.106400000000001</v>
      </c>
      <c r="BG50" s="13">
        <v>-16.3901</v>
      </c>
      <c r="BH50" s="13">
        <v>-16.0244</v>
      </c>
      <c r="BI50" s="13">
        <v>-14.8696</v>
      </c>
      <c r="BJ50" s="13">
        <v>-13.6286</v>
      </c>
      <c r="BK50" s="13">
        <v>-13.442299999999999</v>
      </c>
      <c r="BL50" s="13">
        <v>-13.6366</v>
      </c>
      <c r="BM50" s="13">
        <v>-13.446899999999999</v>
      </c>
      <c r="BN50" s="13">
        <v>-13.260199999999999</v>
      </c>
      <c r="BO50" s="13">
        <v>-12.4572</v>
      </c>
      <c r="BP50" s="13">
        <v>-17.1021</v>
      </c>
      <c r="BQ50" s="13">
        <v>-16.8399</v>
      </c>
      <c r="BR50" s="13">
        <v>-16.0367</v>
      </c>
      <c r="BS50" s="13">
        <v>-16.384499999999999</v>
      </c>
      <c r="BT50" s="13">
        <v>-15.940200000000001</v>
      </c>
      <c r="BU50" s="13">
        <v>-15.4505</v>
      </c>
      <c r="BV50" s="13">
        <v>-14.3421</v>
      </c>
      <c r="BW50" s="13">
        <v>-13.728999999999999</v>
      </c>
      <c r="BX50" s="13">
        <v>-13.3017</v>
      </c>
      <c r="BY50" s="13">
        <v>-13.029299999999999</v>
      </c>
      <c r="BZ50" s="13">
        <v>-13.206099999999999</v>
      </c>
      <c r="CA50" s="13">
        <v>-13.1234</v>
      </c>
      <c r="CB50" s="13">
        <v>-1.5219</v>
      </c>
      <c r="CC50" s="13">
        <v>-17.982800000000001</v>
      </c>
      <c r="CD50" s="13">
        <v>-17.019200000000001</v>
      </c>
      <c r="CE50" s="13">
        <v>-16.7151</v>
      </c>
      <c r="CF50" s="13">
        <v>-18.263999999999999</v>
      </c>
      <c r="CG50" s="13">
        <v>-17.189399999999999</v>
      </c>
      <c r="CH50" s="13">
        <v>-13.228899999999999</v>
      </c>
      <c r="CI50" s="13">
        <v>-13.569599999999999</v>
      </c>
      <c r="CJ50" s="13">
        <v>-14.1363</v>
      </c>
      <c r="CK50" s="13">
        <v>-13.650600000000001</v>
      </c>
      <c r="CL50" s="13">
        <v>-16.581900000000001</v>
      </c>
      <c r="CM50" s="13">
        <v>-17.629000000000001</v>
      </c>
      <c r="CN50" s="13">
        <v>-14.9026</v>
      </c>
      <c r="CO50" s="13">
        <v>-17.0137</v>
      </c>
    </row>
    <row r="51" spans="1:93" ht="15" customHeight="1" x14ac:dyDescent="0.25">
      <c r="A51" s="24" t="s">
        <v>132</v>
      </c>
      <c r="B51" s="13">
        <v>32.494100000000003</v>
      </c>
      <c r="C51" s="13">
        <v>32.3827</v>
      </c>
      <c r="D51" s="13">
        <v>32.538800000000002</v>
      </c>
      <c r="E51" s="13">
        <v>32.872999999999998</v>
      </c>
      <c r="F51" s="13">
        <v>31.879000000000001</v>
      </c>
      <c r="G51" s="13">
        <v>32.828099999999999</v>
      </c>
      <c r="H51" s="13">
        <v>38.573399999999999</v>
      </c>
      <c r="I51" s="13">
        <v>39.511200000000002</v>
      </c>
      <c r="J51" s="13">
        <v>39.4253</v>
      </c>
      <c r="K51" s="13">
        <v>38.549700000000001</v>
      </c>
      <c r="L51" s="13">
        <v>39.466700000000003</v>
      </c>
      <c r="M51" s="13">
        <v>36.276600000000002</v>
      </c>
      <c r="N51" s="13">
        <v>33.779899999999998</v>
      </c>
      <c r="O51" s="13">
        <v>31.3992</v>
      </c>
      <c r="P51" s="13">
        <v>31.092199999999998</v>
      </c>
      <c r="Q51" s="13">
        <v>31.847899999999999</v>
      </c>
      <c r="R51" s="13">
        <v>32.277500000000003</v>
      </c>
      <c r="S51" s="13">
        <v>31.722100000000001</v>
      </c>
      <c r="T51" s="13">
        <v>39.630699999999997</v>
      </c>
      <c r="U51" s="13">
        <v>37.610999999999997</v>
      </c>
      <c r="V51" s="13">
        <v>37.185499999999998</v>
      </c>
      <c r="W51" s="13">
        <v>37.5199</v>
      </c>
      <c r="X51" s="13">
        <v>39.871099999999998</v>
      </c>
      <c r="Y51" s="13">
        <v>39.741199999999999</v>
      </c>
      <c r="Z51" s="13">
        <v>31.8171</v>
      </c>
      <c r="AA51" s="13">
        <v>31.131599999999999</v>
      </c>
      <c r="AB51" s="13">
        <v>31.7545</v>
      </c>
      <c r="AC51" s="13">
        <v>34.218499999999999</v>
      </c>
      <c r="AD51" s="13">
        <v>31.956499999999998</v>
      </c>
      <c r="AE51" s="13">
        <v>31.092400000000001</v>
      </c>
      <c r="AF51" s="13">
        <v>38.129399999999997</v>
      </c>
      <c r="AG51" s="13">
        <v>36.692700000000002</v>
      </c>
      <c r="AH51" s="13">
        <v>36.941800000000001</v>
      </c>
      <c r="AI51" s="13">
        <v>39.615099999999998</v>
      </c>
      <c r="AJ51" s="13">
        <v>39.458300000000001</v>
      </c>
      <c r="AK51" s="13">
        <v>36.025100000000002</v>
      </c>
      <c r="AL51" s="13">
        <v>31.527899999999999</v>
      </c>
      <c r="AM51" s="13">
        <v>32.983699999999999</v>
      </c>
      <c r="AN51" s="13">
        <v>32.8767</v>
      </c>
      <c r="AO51" s="13">
        <v>30.5002</v>
      </c>
      <c r="AP51" s="13">
        <v>36.401400000000002</v>
      </c>
      <c r="AQ51" s="13">
        <v>87.111000000000004</v>
      </c>
      <c r="AR51" s="13">
        <v>37.182600000000001</v>
      </c>
      <c r="AS51" s="13">
        <v>38.071399999999997</v>
      </c>
      <c r="AT51" s="13">
        <v>37.139800000000001</v>
      </c>
      <c r="AU51" s="13">
        <v>36.350200000000001</v>
      </c>
      <c r="AV51" s="13">
        <v>39.297699999999999</v>
      </c>
      <c r="AW51" s="13">
        <v>39.396900000000002</v>
      </c>
      <c r="AX51" s="13">
        <v>35.775799999999997</v>
      </c>
      <c r="AY51" s="13">
        <v>35.380899999999997</v>
      </c>
      <c r="AZ51" s="13">
        <v>31.630299999999998</v>
      </c>
      <c r="BA51" s="13">
        <v>30.9376</v>
      </c>
      <c r="BB51" s="13">
        <v>30.871600000000001</v>
      </c>
      <c r="BC51" s="13">
        <v>38.768799999999999</v>
      </c>
      <c r="BD51" s="13">
        <v>38.313299999999998</v>
      </c>
      <c r="BE51" s="13">
        <v>38.322699999999998</v>
      </c>
      <c r="BF51" s="13">
        <v>37.436700000000002</v>
      </c>
      <c r="BG51" s="13">
        <v>37.138300000000001</v>
      </c>
      <c r="BH51" s="13">
        <v>36.547899999999998</v>
      </c>
      <c r="BI51" s="13">
        <v>35.487299999999998</v>
      </c>
      <c r="BJ51" s="13">
        <v>31.401599999999998</v>
      </c>
      <c r="BK51" s="13">
        <v>31.776499999999999</v>
      </c>
      <c r="BL51" s="13">
        <v>30.9453</v>
      </c>
      <c r="BM51" s="13">
        <v>30.8812</v>
      </c>
      <c r="BN51" s="13">
        <v>30.682099999999998</v>
      </c>
      <c r="BO51" s="13">
        <v>31.167100000000001</v>
      </c>
      <c r="BP51" s="13">
        <v>37.455800000000004</v>
      </c>
      <c r="BQ51" s="13">
        <v>37.082599999999999</v>
      </c>
      <c r="BR51" s="13">
        <v>36.936599999999999</v>
      </c>
      <c r="BS51" s="13">
        <v>36.955500000000001</v>
      </c>
      <c r="BT51" s="13">
        <v>36.581000000000003</v>
      </c>
      <c r="BU51" s="13">
        <v>35.292200000000001</v>
      </c>
      <c r="BV51" s="13">
        <v>32.732199999999999</v>
      </c>
      <c r="BW51" s="13">
        <v>31.276399999999999</v>
      </c>
      <c r="BX51" s="13">
        <v>31.863800000000001</v>
      </c>
      <c r="BY51" s="13">
        <v>30.743400000000001</v>
      </c>
      <c r="BZ51" s="13">
        <v>31.454899999999999</v>
      </c>
      <c r="CA51" s="13">
        <v>31.697700000000001</v>
      </c>
      <c r="CB51" s="13">
        <v>18.786899999999999</v>
      </c>
      <c r="CC51" s="13">
        <v>37.814599999999999</v>
      </c>
      <c r="CD51" s="13">
        <v>36.640999999999998</v>
      </c>
      <c r="CE51" s="13">
        <v>36.158999999999999</v>
      </c>
      <c r="CF51" s="13">
        <v>37.647500000000001</v>
      </c>
      <c r="CG51" s="13">
        <v>37.2928</v>
      </c>
      <c r="CH51" s="13">
        <v>30.5382</v>
      </c>
      <c r="CI51" s="13">
        <v>30.487300000000001</v>
      </c>
      <c r="CJ51" s="13">
        <v>31.765999999999998</v>
      </c>
      <c r="CK51" s="13">
        <v>31.4285</v>
      </c>
      <c r="CL51" s="13">
        <v>35.865699999999997</v>
      </c>
      <c r="CM51" s="13">
        <v>36.901699999999998</v>
      </c>
      <c r="CN51" s="13">
        <v>38.409100000000002</v>
      </c>
      <c r="CO51" s="13">
        <v>36.667499999999997</v>
      </c>
    </row>
    <row r="52" spans="1:93" ht="15" customHeight="1" x14ac:dyDescent="0.25">
      <c r="A52" s="24" t="s">
        <v>131</v>
      </c>
      <c r="B52" s="13">
        <v>2816.45</v>
      </c>
      <c r="C52" s="13">
        <v>2904.28</v>
      </c>
      <c r="D52" s="13">
        <v>2866.65</v>
      </c>
      <c r="E52" s="13">
        <v>2905.61</v>
      </c>
      <c r="F52" s="13">
        <v>2650.91</v>
      </c>
      <c r="G52" s="13">
        <v>2611.8000000000002</v>
      </c>
      <c r="H52" s="13">
        <v>2583.4299999999998</v>
      </c>
      <c r="I52" s="13">
        <v>2590</v>
      </c>
      <c r="J52" s="13">
        <v>2608.34</v>
      </c>
      <c r="K52" s="13">
        <v>2568.16</v>
      </c>
      <c r="L52" s="13">
        <v>2605.48</v>
      </c>
      <c r="M52" s="13">
        <v>2543.79</v>
      </c>
      <c r="N52" s="13">
        <v>2693.46</v>
      </c>
      <c r="O52" s="13">
        <v>2907.45</v>
      </c>
      <c r="P52" s="13">
        <v>2915.27</v>
      </c>
      <c r="Q52" s="13">
        <v>2987.62</v>
      </c>
      <c r="R52" s="13">
        <v>2639.02</v>
      </c>
      <c r="S52" s="13">
        <v>2628.07</v>
      </c>
      <c r="T52" s="13">
        <v>2572.92</v>
      </c>
      <c r="U52" s="13">
        <v>2574.27</v>
      </c>
      <c r="V52" s="13">
        <v>2584.83</v>
      </c>
      <c r="W52" s="13">
        <v>2605.08</v>
      </c>
      <c r="X52" s="13">
        <v>2597.1999999999998</v>
      </c>
      <c r="Y52" s="13">
        <v>2598.86</v>
      </c>
      <c r="Z52" s="13">
        <v>2659.79</v>
      </c>
      <c r="AA52" s="13">
        <v>2797.65</v>
      </c>
      <c r="AB52" s="13">
        <v>2802.68</v>
      </c>
      <c r="AC52" s="13">
        <v>2745.92</v>
      </c>
      <c r="AD52" s="13">
        <v>2603.9299999999998</v>
      </c>
      <c r="AE52" s="13">
        <v>2642.25</v>
      </c>
      <c r="AF52" s="13">
        <v>2670.74</v>
      </c>
      <c r="AG52" s="13">
        <v>2625.51</v>
      </c>
      <c r="AH52" s="13">
        <v>2581.13</v>
      </c>
      <c r="AI52" s="13">
        <v>2568.71</v>
      </c>
      <c r="AJ52" s="13">
        <v>2690.35</v>
      </c>
      <c r="AK52" s="13">
        <v>2684.48</v>
      </c>
      <c r="AL52" s="13">
        <v>2639</v>
      </c>
      <c r="AM52" s="13">
        <v>2690.3</v>
      </c>
      <c r="AN52" s="13">
        <v>2637.35</v>
      </c>
      <c r="AO52" s="13">
        <v>2757.43</v>
      </c>
      <c r="AP52" s="13">
        <v>2639.31</v>
      </c>
      <c r="AQ52" s="13">
        <v>2580.86</v>
      </c>
      <c r="AR52" s="13">
        <v>2598.16</v>
      </c>
      <c r="AS52" s="13">
        <v>2592.02</v>
      </c>
      <c r="AT52" s="13">
        <v>2635.06</v>
      </c>
      <c r="AU52" s="13">
        <v>2672.85</v>
      </c>
      <c r="AV52" s="13">
        <v>2672.17</v>
      </c>
      <c r="AW52" s="13">
        <v>2657.87</v>
      </c>
      <c r="AX52" s="13">
        <v>2708.05</v>
      </c>
      <c r="AY52" s="13">
        <v>2848.99</v>
      </c>
      <c r="AZ52" s="13">
        <v>2764.97</v>
      </c>
      <c r="BA52" s="13">
        <v>2697.03</v>
      </c>
      <c r="BB52" s="13">
        <v>2653.23</v>
      </c>
      <c r="BC52" s="13">
        <v>2644.28</v>
      </c>
      <c r="BD52" s="13">
        <v>2659.36</v>
      </c>
      <c r="BE52" s="13">
        <v>2624.46</v>
      </c>
      <c r="BF52" s="13">
        <v>2675.68</v>
      </c>
      <c r="BG52" s="13">
        <v>2629.77</v>
      </c>
      <c r="BH52" s="13">
        <v>2704.89</v>
      </c>
      <c r="BI52" s="13">
        <v>2793.66</v>
      </c>
      <c r="BJ52" s="13">
        <v>2639.46</v>
      </c>
      <c r="BK52" s="13">
        <v>2714.57</v>
      </c>
      <c r="BL52" s="13">
        <v>2626.49</v>
      </c>
      <c r="BM52" s="13">
        <v>2625.11</v>
      </c>
      <c r="BN52" s="13">
        <v>2740.79</v>
      </c>
      <c r="BO52" s="13">
        <v>2721.63</v>
      </c>
      <c r="BP52" s="13">
        <v>2596.14</v>
      </c>
      <c r="BQ52" s="13">
        <v>2579.7800000000002</v>
      </c>
      <c r="BR52" s="13">
        <v>2706.5</v>
      </c>
      <c r="BS52" s="13">
        <v>2691.67</v>
      </c>
      <c r="BT52" s="13">
        <v>2836.35</v>
      </c>
      <c r="BU52" s="13">
        <v>2809.1</v>
      </c>
      <c r="BV52" s="13">
        <v>2593.8000000000002</v>
      </c>
      <c r="BW52" s="13">
        <v>2722.84</v>
      </c>
      <c r="BX52" s="13">
        <v>2657.54</v>
      </c>
      <c r="BY52" s="13">
        <v>2661.09</v>
      </c>
      <c r="BZ52" s="13">
        <v>2655.6</v>
      </c>
      <c r="CA52" s="13">
        <v>2670.08</v>
      </c>
      <c r="CB52" s="13">
        <v>2963.72</v>
      </c>
      <c r="CC52" s="13">
        <v>2689.16</v>
      </c>
      <c r="CD52" s="13">
        <v>2653.85</v>
      </c>
      <c r="CE52" s="13">
        <v>2643.7</v>
      </c>
      <c r="CF52" s="13">
        <v>2669.26</v>
      </c>
      <c r="CG52" s="13">
        <v>2628.75</v>
      </c>
      <c r="CH52" s="13">
        <v>2623.27</v>
      </c>
      <c r="CI52" s="13">
        <v>2652.68</v>
      </c>
      <c r="CJ52" s="13">
        <v>2650.22</v>
      </c>
      <c r="CK52" s="13">
        <v>2583.73</v>
      </c>
      <c r="CL52" s="13">
        <v>2615.17</v>
      </c>
      <c r="CM52" s="13">
        <v>2590.5300000000002</v>
      </c>
      <c r="CN52" s="13">
        <v>2638.27</v>
      </c>
      <c r="CO52" s="13">
        <v>2569.4499999999998</v>
      </c>
    </row>
    <row r="53" spans="1:93" ht="15" customHeight="1" x14ac:dyDescent="0.25">
      <c r="A53" s="24" t="s">
        <v>130</v>
      </c>
      <c r="B53" s="13">
        <v>6.28892E-56</v>
      </c>
      <c r="C53" s="13">
        <v>0</v>
      </c>
      <c r="D53" s="13">
        <v>5.9314100000000003E-55</v>
      </c>
      <c r="E53" s="13">
        <v>5.1560000000000002E-49</v>
      </c>
      <c r="F53" s="13">
        <v>0</v>
      </c>
      <c r="G53" s="13">
        <v>6.5644500000000005E-54</v>
      </c>
      <c r="H53" s="13">
        <v>2.9213600000000001E-44</v>
      </c>
      <c r="I53" s="13">
        <v>1.11022E-16</v>
      </c>
      <c r="J53" s="13">
        <v>4.3311999999999998E-41</v>
      </c>
      <c r="K53" s="13">
        <v>4.5469800000000002E-44</v>
      </c>
      <c r="L53" s="13">
        <v>0</v>
      </c>
      <c r="M53" s="13">
        <v>9.731180000000001E-41</v>
      </c>
      <c r="N53" s="13">
        <v>9.65677E-56</v>
      </c>
      <c r="O53" s="13">
        <v>1.11022E-16</v>
      </c>
      <c r="P53" s="13">
        <v>0</v>
      </c>
      <c r="Q53" s="13">
        <v>3.33067E-16</v>
      </c>
      <c r="R53" s="13">
        <v>0</v>
      </c>
      <c r="S53" s="13">
        <v>2.06082E-57</v>
      </c>
      <c r="T53" s="13">
        <v>1.2641999999999999E-31</v>
      </c>
      <c r="U53" s="13">
        <v>2.57306E-45</v>
      </c>
      <c r="V53" s="13">
        <v>1.11022E-16</v>
      </c>
      <c r="W53" s="13">
        <v>1.11022E-16</v>
      </c>
      <c r="X53" s="13">
        <v>1.11022E-16</v>
      </c>
      <c r="Y53" s="13">
        <v>1.11022E-16</v>
      </c>
      <c r="Z53" s="13">
        <v>1.11022E-16</v>
      </c>
      <c r="AA53" s="13">
        <v>0</v>
      </c>
      <c r="AB53" s="13">
        <v>2.2204499999999999E-16</v>
      </c>
      <c r="AC53" s="13">
        <v>0</v>
      </c>
      <c r="AD53" s="13">
        <v>0</v>
      </c>
      <c r="AE53" s="13">
        <v>0</v>
      </c>
      <c r="AF53" s="13">
        <v>1.11022E-16</v>
      </c>
      <c r="AG53" s="13">
        <v>1.0696900000000001E-42</v>
      </c>
      <c r="AH53" s="13">
        <v>0</v>
      </c>
      <c r="AI53" s="13">
        <v>0</v>
      </c>
      <c r="AJ53" s="13">
        <v>7.7799699999999995E-32</v>
      </c>
      <c r="AK53" s="13">
        <v>1.11022E-16</v>
      </c>
      <c r="AL53" s="13">
        <v>0</v>
      </c>
      <c r="AM53" s="13">
        <v>1.11022E-16</v>
      </c>
      <c r="AN53" s="13">
        <v>0</v>
      </c>
      <c r="AO53" s="13">
        <v>3.95998E-60</v>
      </c>
      <c r="AP53" s="13">
        <v>1.11022E-16</v>
      </c>
      <c r="AQ53" s="13">
        <v>2.80625E-4</v>
      </c>
      <c r="AR53" s="13">
        <v>0</v>
      </c>
      <c r="AS53" s="13">
        <v>4.5913899999999997E-44</v>
      </c>
      <c r="AT53" s="13">
        <v>1.8409500000000001E-47</v>
      </c>
      <c r="AU53" s="13">
        <v>5.5300199999999999E-46</v>
      </c>
      <c r="AV53" s="13">
        <v>2.7630699999999998E-32</v>
      </c>
      <c r="AW53" s="13">
        <v>1.8774499999999999E-33</v>
      </c>
      <c r="AX53" s="13">
        <v>1.11446E-45</v>
      </c>
      <c r="AY53" s="13">
        <v>0</v>
      </c>
      <c r="AZ53" s="13">
        <v>0</v>
      </c>
      <c r="BA53" s="13">
        <v>1.11022E-16</v>
      </c>
      <c r="BB53" s="13">
        <v>3.3992699999999997E-57</v>
      </c>
      <c r="BC53" s="13">
        <v>0</v>
      </c>
      <c r="BD53" s="13">
        <v>2.3529099999999999E-38</v>
      </c>
      <c r="BE53" s="13">
        <v>0</v>
      </c>
      <c r="BF53" s="13">
        <v>0</v>
      </c>
      <c r="BG53" s="13">
        <v>1.11022E-16</v>
      </c>
      <c r="BH53" s="13">
        <v>0</v>
      </c>
      <c r="BI53" s="13">
        <v>1.70432E-42</v>
      </c>
      <c r="BJ53" s="13">
        <v>0</v>
      </c>
      <c r="BK53" s="13">
        <v>0</v>
      </c>
      <c r="BL53" s="13">
        <v>1.11022E-16</v>
      </c>
      <c r="BM53" s="13">
        <v>0</v>
      </c>
      <c r="BN53" s="13">
        <v>0</v>
      </c>
      <c r="BO53" s="13">
        <v>0</v>
      </c>
      <c r="BP53" s="13">
        <v>1.18575E-39</v>
      </c>
      <c r="BQ53" s="13">
        <v>2.20356E-40</v>
      </c>
      <c r="BR53" s="13">
        <v>2.2204499999999999E-16</v>
      </c>
      <c r="BS53" s="13">
        <v>0</v>
      </c>
      <c r="BT53" s="13">
        <v>0</v>
      </c>
      <c r="BU53" s="13">
        <v>2.2204499999999999E-16</v>
      </c>
      <c r="BV53" s="13">
        <v>2.1908000000000001E-51</v>
      </c>
      <c r="BW53" s="13">
        <v>0</v>
      </c>
      <c r="BX53" s="13">
        <v>0</v>
      </c>
      <c r="BY53" s="13">
        <v>1.7902199999999999E-57</v>
      </c>
      <c r="BZ53" s="13">
        <v>3.4665799999999998E-56</v>
      </c>
      <c r="CA53" s="13">
        <v>2.37776E-56</v>
      </c>
      <c r="CB53" s="13">
        <v>0</v>
      </c>
      <c r="CC53" s="13">
        <v>2.2204499999999999E-16</v>
      </c>
      <c r="CD53" s="13">
        <v>1.81865E-40</v>
      </c>
      <c r="CE53" s="13">
        <v>7.7814299999999993E-40</v>
      </c>
      <c r="CF53" s="13">
        <v>5.4818300000000003E-33</v>
      </c>
      <c r="CG53" s="13">
        <v>4.85862E-39</v>
      </c>
      <c r="CH53" s="13">
        <v>0</v>
      </c>
      <c r="CI53" s="13">
        <v>0</v>
      </c>
      <c r="CJ53" s="13">
        <v>9.8454100000000001E-51</v>
      </c>
      <c r="CK53" s="13">
        <v>2.2204499999999999E-16</v>
      </c>
      <c r="CL53" s="13">
        <v>2.4454500000000001E-39</v>
      </c>
      <c r="CM53" s="13">
        <v>0</v>
      </c>
      <c r="CN53" s="13">
        <v>3.2537599999999999E-40</v>
      </c>
      <c r="CO53" s="13">
        <v>8.1770900000000006E-39</v>
      </c>
    </row>
    <row r="54" spans="1:93" ht="15" customHeight="1" x14ac:dyDescent="0.25">
      <c r="A54" s="24" t="s">
        <v>129</v>
      </c>
      <c r="B54" s="13">
        <v>2.5943200000000002</v>
      </c>
      <c r="C54" s="13">
        <v>3.0796999999999999</v>
      </c>
      <c r="D54" s="13">
        <v>3.2413500000000002</v>
      </c>
      <c r="E54" s="13">
        <v>4.9673699999999998</v>
      </c>
      <c r="F54" s="13">
        <v>3.2229899999999998</v>
      </c>
      <c r="G54" s="13">
        <v>3.1492300000000002</v>
      </c>
      <c r="H54" s="13">
        <v>1.9208000000000001</v>
      </c>
      <c r="I54" s="13">
        <v>2.1534499999999999</v>
      </c>
      <c r="J54" s="13">
        <v>1.88991</v>
      </c>
      <c r="K54" s="13">
        <v>1.8332599999999999</v>
      </c>
      <c r="L54" s="13">
        <v>2.8729</v>
      </c>
      <c r="M54" s="13">
        <v>3.1983299999999999</v>
      </c>
      <c r="N54" s="13">
        <v>2.2713100000000002</v>
      </c>
      <c r="O54" s="13">
        <v>3.0849799999999998</v>
      </c>
      <c r="P54" s="13">
        <v>3.4636800000000001</v>
      </c>
      <c r="Q54" s="13">
        <v>2.8282699999999998</v>
      </c>
      <c r="R54" s="13">
        <v>3.0139499999999999</v>
      </c>
      <c r="S54" s="13">
        <v>3.3145699999999998</v>
      </c>
      <c r="T54" s="13">
        <v>0.79714200000000002</v>
      </c>
      <c r="U54" s="13">
        <v>1.49308</v>
      </c>
      <c r="V54" s="13">
        <v>2.71909</v>
      </c>
      <c r="W54" s="13">
        <v>2.4601799999999998</v>
      </c>
      <c r="X54" s="13">
        <v>3.3414899999999998</v>
      </c>
      <c r="Y54" s="13">
        <v>3.0180699999999998</v>
      </c>
      <c r="Z54" s="13">
        <v>2.9672399999999999</v>
      </c>
      <c r="AA54" s="13">
        <v>3.46299</v>
      </c>
      <c r="AB54" s="13">
        <v>3.7895500000000002</v>
      </c>
      <c r="AC54" s="13">
        <v>2.4828999999999999</v>
      </c>
      <c r="AD54" s="13">
        <v>3.4456799999999999</v>
      </c>
      <c r="AE54" s="13">
        <v>3.0773199999999998</v>
      </c>
      <c r="AF54" s="13">
        <v>2.6841300000000001</v>
      </c>
      <c r="AG54" s="13">
        <v>3.1088900000000002</v>
      </c>
      <c r="AH54" s="13">
        <v>3.0857899999999998</v>
      </c>
      <c r="AI54" s="13">
        <v>3.9341499999999998</v>
      </c>
      <c r="AJ54" s="13">
        <v>4.0270700000000001</v>
      </c>
      <c r="AK54" s="13">
        <v>3.6131899999999999</v>
      </c>
      <c r="AL54" s="13">
        <v>3.1995200000000001</v>
      </c>
      <c r="AM54" s="13">
        <v>4.1127099999999999</v>
      </c>
      <c r="AN54" s="13">
        <v>4.3147399999999996</v>
      </c>
      <c r="AO54" s="13">
        <v>2.8831500000000001</v>
      </c>
      <c r="AP54" s="13">
        <v>1.06148</v>
      </c>
      <c r="AQ54" s="13">
        <v>8.2212499999999995</v>
      </c>
      <c r="AR54" s="13">
        <v>2.27515</v>
      </c>
      <c r="AS54" s="13">
        <v>1.24377</v>
      </c>
      <c r="AT54" s="13">
        <v>1.68909</v>
      </c>
      <c r="AU54" s="13">
        <v>2.9434100000000001</v>
      </c>
      <c r="AV54" s="13">
        <v>3.9616899999999999</v>
      </c>
      <c r="AW54" s="13">
        <v>2.87866</v>
      </c>
      <c r="AX54" s="13">
        <v>4.1892699999999996</v>
      </c>
      <c r="AY54" s="13">
        <v>4.1537800000000002</v>
      </c>
      <c r="AZ54" s="13">
        <v>3.4960200000000001</v>
      </c>
      <c r="BA54" s="13">
        <v>4.4590500000000004</v>
      </c>
      <c r="BB54" s="13">
        <v>4.4853699999999996</v>
      </c>
      <c r="BC54" s="13">
        <v>0.95757999999999999</v>
      </c>
      <c r="BD54" s="13">
        <v>4.3753599999999997</v>
      </c>
      <c r="BE54" s="13">
        <v>4.8011499999999998</v>
      </c>
      <c r="BF54" s="13">
        <v>2.4260299999999999</v>
      </c>
      <c r="BG54" s="13">
        <v>3.9673500000000002</v>
      </c>
      <c r="BH54" s="13">
        <v>4.2798600000000002</v>
      </c>
      <c r="BI54" s="13">
        <v>2.8017799999999999</v>
      </c>
      <c r="BJ54" s="13">
        <v>3.52081</v>
      </c>
      <c r="BK54" s="13">
        <v>3.8982800000000002</v>
      </c>
      <c r="BL54" s="13">
        <v>4.2202200000000003</v>
      </c>
      <c r="BM54" s="13">
        <v>4.5128199999999996</v>
      </c>
      <c r="BN54" s="13">
        <v>5.5555099999999999</v>
      </c>
      <c r="BO54" s="13">
        <v>2.8982600000000001</v>
      </c>
      <c r="BP54" s="13">
        <v>3.7262599999999999</v>
      </c>
      <c r="BQ54" s="13">
        <v>3.9409100000000001</v>
      </c>
      <c r="BR54" s="13">
        <v>2.9236499999999999</v>
      </c>
      <c r="BS54" s="13">
        <v>3.6724299999999999</v>
      </c>
      <c r="BT54" s="13">
        <v>3.5297800000000001</v>
      </c>
      <c r="BU54" s="13">
        <v>5.1420399999999997</v>
      </c>
      <c r="BV54" s="13">
        <v>4.5967799999999999</v>
      </c>
      <c r="BW54" s="13">
        <v>5.0201399999999996</v>
      </c>
      <c r="BX54" s="13">
        <v>4.1071600000000004</v>
      </c>
      <c r="BY54" s="13">
        <v>4.28484</v>
      </c>
      <c r="BZ54" s="13">
        <v>4.2945700000000002</v>
      </c>
      <c r="CA54" s="13">
        <v>3.91595</v>
      </c>
      <c r="CB54" s="13">
        <v>3.64602</v>
      </c>
      <c r="CC54" s="13">
        <v>5.2045500000000002</v>
      </c>
      <c r="CD54" s="13">
        <v>3.9494400000000001</v>
      </c>
      <c r="CE54" s="13">
        <v>5.1750699999999998</v>
      </c>
      <c r="CF54" s="13">
        <v>5.2216399999999998</v>
      </c>
      <c r="CG54" s="13">
        <v>3.7395100000000001</v>
      </c>
      <c r="CH54" s="13">
        <v>5.0215699999999996</v>
      </c>
      <c r="CI54" s="13">
        <v>5.49864</v>
      </c>
      <c r="CJ54" s="13">
        <v>5.3556800000000004</v>
      </c>
      <c r="CK54" s="13">
        <v>4.0601200000000004</v>
      </c>
      <c r="CL54" s="13">
        <v>5.9694399999999996</v>
      </c>
      <c r="CM54" s="13">
        <v>4.2971500000000002</v>
      </c>
      <c r="CN54" s="13">
        <v>1.17506</v>
      </c>
      <c r="CO54" s="13">
        <v>4.3615000000000004</v>
      </c>
    </row>
    <row r="55" spans="1:93" ht="15" customHeight="1" x14ac:dyDescent="0.25">
      <c r="A55" s="24" t="s">
        <v>128</v>
      </c>
      <c r="B55" s="13">
        <v>3382.76</v>
      </c>
      <c r="C55" s="13">
        <v>3460.29</v>
      </c>
      <c r="D55" s="13">
        <v>3520.53</v>
      </c>
      <c r="E55" s="13">
        <v>3387.25</v>
      </c>
      <c r="F55" s="13">
        <v>3272.16</v>
      </c>
      <c r="G55" s="13">
        <v>3207.03</v>
      </c>
      <c r="H55" s="13">
        <v>3196.59</v>
      </c>
      <c r="I55" s="13">
        <v>3237.4</v>
      </c>
      <c r="J55" s="13">
        <v>3148.46</v>
      </c>
      <c r="K55" s="13">
        <v>3140.88</v>
      </c>
      <c r="L55" s="13">
        <v>3283.02</v>
      </c>
      <c r="M55" s="13">
        <v>3003.76</v>
      </c>
      <c r="N55" s="13">
        <v>3243.38</v>
      </c>
      <c r="O55" s="13">
        <v>3508.4</v>
      </c>
      <c r="P55" s="13">
        <v>3531.5</v>
      </c>
      <c r="Q55" s="13">
        <v>3566.01</v>
      </c>
      <c r="R55" s="13">
        <v>3259.17</v>
      </c>
      <c r="S55" s="13">
        <v>3211.77</v>
      </c>
      <c r="T55" s="13">
        <v>2824.81</v>
      </c>
      <c r="U55" s="13">
        <v>3011.2</v>
      </c>
      <c r="V55" s="13">
        <v>3134.3</v>
      </c>
      <c r="W55" s="13">
        <v>3166</v>
      </c>
      <c r="X55" s="13">
        <v>3202.84</v>
      </c>
      <c r="Y55" s="13">
        <v>2998.85</v>
      </c>
      <c r="Z55" s="13">
        <v>3270.02</v>
      </c>
      <c r="AA55" s="13">
        <v>3454.42</v>
      </c>
      <c r="AB55" s="13">
        <v>3486</v>
      </c>
      <c r="AC55" s="13">
        <v>3402.88</v>
      </c>
      <c r="AD55" s="13">
        <v>3240.4</v>
      </c>
      <c r="AE55" s="13">
        <v>3319.5</v>
      </c>
      <c r="AF55" s="13">
        <v>3365.64</v>
      </c>
      <c r="AG55" s="13">
        <v>3212.56</v>
      </c>
      <c r="AH55" s="13">
        <v>3130.48</v>
      </c>
      <c r="AI55" s="13">
        <v>3239.59</v>
      </c>
      <c r="AJ55" s="13">
        <v>3285.68</v>
      </c>
      <c r="AK55" s="13">
        <v>3179.12</v>
      </c>
      <c r="AL55" s="13">
        <v>3231.11</v>
      </c>
      <c r="AM55" s="13">
        <v>3179.31</v>
      </c>
      <c r="AN55" s="13">
        <v>3124.96</v>
      </c>
      <c r="AO55" s="13">
        <v>3203.44</v>
      </c>
      <c r="AP55" s="13">
        <v>3003.81</v>
      </c>
      <c r="AQ55" s="13" t="s">
        <v>108</v>
      </c>
      <c r="AR55" s="13">
        <v>3088.22</v>
      </c>
      <c r="AS55" s="13">
        <v>2941.05</v>
      </c>
      <c r="AT55" s="13">
        <v>3049.47</v>
      </c>
      <c r="AU55" s="13">
        <v>3222.1</v>
      </c>
      <c r="AV55" s="13">
        <v>3243.1</v>
      </c>
      <c r="AW55" s="13">
        <v>3128.35</v>
      </c>
      <c r="AX55" s="13">
        <v>3403.89</v>
      </c>
      <c r="AY55" s="13">
        <v>3598.12</v>
      </c>
      <c r="AZ55" s="13">
        <v>3533.59</v>
      </c>
      <c r="BA55" s="13">
        <v>3418.08</v>
      </c>
      <c r="BB55" s="13">
        <v>3386.92</v>
      </c>
      <c r="BC55" s="13">
        <v>3027.71</v>
      </c>
      <c r="BD55" s="13">
        <v>3401.42</v>
      </c>
      <c r="BE55" s="13">
        <v>3357.95</v>
      </c>
      <c r="BF55" s="13">
        <v>3175.98</v>
      </c>
      <c r="BG55" s="13">
        <v>3359.92</v>
      </c>
      <c r="BH55" s="13">
        <v>3349.43</v>
      </c>
      <c r="BI55" s="13">
        <v>3212.39</v>
      </c>
      <c r="BJ55" s="13">
        <v>3235</v>
      </c>
      <c r="BK55" s="13">
        <v>3395.79</v>
      </c>
      <c r="BL55" s="13">
        <v>3230.85</v>
      </c>
      <c r="BM55" s="13">
        <v>3279.22</v>
      </c>
      <c r="BN55" s="13">
        <v>3527.52</v>
      </c>
      <c r="BO55" s="13">
        <v>3271.86</v>
      </c>
      <c r="BP55" s="13">
        <v>3195.13</v>
      </c>
      <c r="BQ55" s="13">
        <v>3211.98</v>
      </c>
      <c r="BR55" s="13">
        <v>3232.47</v>
      </c>
      <c r="BS55" s="13">
        <v>3291.56</v>
      </c>
      <c r="BT55" s="13">
        <v>3402.24</v>
      </c>
      <c r="BU55" s="13">
        <v>3447.33</v>
      </c>
      <c r="BV55" s="13">
        <v>3287.48</v>
      </c>
      <c r="BW55" s="13">
        <v>3464.08</v>
      </c>
      <c r="BX55" s="13">
        <v>3340.16</v>
      </c>
      <c r="BY55" s="13">
        <v>3367.49</v>
      </c>
      <c r="BZ55" s="13">
        <v>3331.17</v>
      </c>
      <c r="CA55" s="13">
        <v>3305.22</v>
      </c>
      <c r="CB55" s="13" t="s">
        <v>108</v>
      </c>
      <c r="CC55" s="13">
        <v>3377.28</v>
      </c>
      <c r="CD55" s="13">
        <v>3246.36</v>
      </c>
      <c r="CE55" s="13">
        <v>3314.88</v>
      </c>
      <c r="CF55" s="13">
        <v>3231.97</v>
      </c>
      <c r="CG55" s="13">
        <v>3177.3</v>
      </c>
      <c r="CH55" s="13">
        <v>3281.1</v>
      </c>
      <c r="CI55" s="13">
        <v>3329.87</v>
      </c>
      <c r="CJ55" s="13">
        <v>3352.75</v>
      </c>
      <c r="CK55" s="13">
        <v>3185.79</v>
      </c>
      <c r="CL55" s="13">
        <v>3318.6</v>
      </c>
      <c r="CM55" s="13">
        <v>3144.07</v>
      </c>
      <c r="CN55" s="13">
        <v>2821.37</v>
      </c>
      <c r="CO55" s="13">
        <v>3126.44</v>
      </c>
    </row>
    <row r="56" spans="1:93" ht="15" customHeight="1" x14ac:dyDescent="0.25">
      <c r="A56" s="24" t="s">
        <v>127</v>
      </c>
      <c r="B56" s="13">
        <v>19.934799999999999</v>
      </c>
      <c r="C56" s="13">
        <v>19.473099999999999</v>
      </c>
      <c r="D56" s="13">
        <v>20.089400000000001</v>
      </c>
      <c r="E56" s="13">
        <v>18.903700000000001</v>
      </c>
      <c r="F56" s="13">
        <v>19.376200000000001</v>
      </c>
      <c r="G56" s="13">
        <v>20.257100000000001</v>
      </c>
      <c r="H56" s="13">
        <v>24.547999999999998</v>
      </c>
      <c r="I56" s="13">
        <v>25.3248</v>
      </c>
      <c r="J56" s="13">
        <v>25.274000000000001</v>
      </c>
      <c r="K56" s="13">
        <v>24.635400000000001</v>
      </c>
      <c r="L56" s="13">
        <v>25.759899999999998</v>
      </c>
      <c r="M56" s="13">
        <v>24.091100000000001</v>
      </c>
      <c r="N56" s="13">
        <v>20.435700000000001</v>
      </c>
      <c r="O56" s="13">
        <v>18.8126</v>
      </c>
      <c r="P56" s="13">
        <v>18.7058</v>
      </c>
      <c r="Q56" s="13">
        <v>19.127099999999999</v>
      </c>
      <c r="R56" s="13">
        <v>19.510899999999999</v>
      </c>
      <c r="S56" s="13">
        <v>18.529900000000001</v>
      </c>
      <c r="T56" s="13">
        <v>28.563700000000001</v>
      </c>
      <c r="U56" s="13">
        <v>24.465499999999999</v>
      </c>
      <c r="V56" s="13">
        <v>24.122499999999999</v>
      </c>
      <c r="W56" s="13">
        <v>24.3645</v>
      </c>
      <c r="X56" s="13">
        <v>26.494700000000002</v>
      </c>
      <c r="Y56" s="13">
        <v>27.216999999999999</v>
      </c>
      <c r="Z56" s="13">
        <v>19.217500000000001</v>
      </c>
      <c r="AA56" s="13">
        <v>18.702999999999999</v>
      </c>
      <c r="AB56" s="13">
        <v>19.375800000000002</v>
      </c>
      <c r="AC56" s="13">
        <v>20.4251</v>
      </c>
      <c r="AD56" s="13">
        <v>19.3931</v>
      </c>
      <c r="AE56" s="13">
        <v>17.9389</v>
      </c>
      <c r="AF56" s="13">
        <v>24.6358</v>
      </c>
      <c r="AG56" s="13">
        <v>24.309000000000001</v>
      </c>
      <c r="AH56" s="13">
        <v>24.040099999999999</v>
      </c>
      <c r="AI56" s="13">
        <v>26.469899999999999</v>
      </c>
      <c r="AJ56" s="13">
        <v>27.273299999999999</v>
      </c>
      <c r="AK56" s="13">
        <v>23.372299999999999</v>
      </c>
      <c r="AL56" s="13">
        <v>18.9892</v>
      </c>
      <c r="AM56" s="13">
        <v>18.2851</v>
      </c>
      <c r="AN56" s="13">
        <v>18.5473</v>
      </c>
      <c r="AO56" s="13">
        <v>16.827000000000002</v>
      </c>
      <c r="AP56" s="13">
        <v>21.9602</v>
      </c>
      <c r="AQ56" s="13">
        <v>38.3872</v>
      </c>
      <c r="AR56" s="13">
        <v>24.0609</v>
      </c>
      <c r="AS56" s="13">
        <v>24.455200000000001</v>
      </c>
      <c r="AT56" s="13">
        <v>23.788499999999999</v>
      </c>
      <c r="AU56" s="13">
        <v>23.499099999999999</v>
      </c>
      <c r="AV56" s="13">
        <v>26.721699999999998</v>
      </c>
      <c r="AW56" s="13">
        <v>26.154499999999999</v>
      </c>
      <c r="AX56" s="13">
        <v>23.190999999999999</v>
      </c>
      <c r="AY56" s="13">
        <v>22.523299999999999</v>
      </c>
      <c r="AZ56" s="13">
        <v>17.998699999999999</v>
      </c>
      <c r="BA56" s="13">
        <v>18.694500000000001</v>
      </c>
      <c r="BB56" s="13">
        <v>18.491199999999999</v>
      </c>
      <c r="BC56" s="13">
        <v>27.590699999999998</v>
      </c>
      <c r="BD56" s="13">
        <v>25.7529</v>
      </c>
      <c r="BE56" s="13">
        <v>26.072099999999999</v>
      </c>
      <c r="BF56" s="13">
        <v>23.476800000000001</v>
      </c>
      <c r="BG56" s="13">
        <v>24.345600000000001</v>
      </c>
      <c r="BH56" s="13">
        <v>24.022400000000001</v>
      </c>
      <c r="BI56" s="13">
        <v>22.569199999999999</v>
      </c>
      <c r="BJ56" s="13">
        <v>18.9679</v>
      </c>
      <c r="BK56" s="13">
        <v>19.0106</v>
      </c>
      <c r="BL56" s="13">
        <v>18.927900000000001</v>
      </c>
      <c r="BM56" s="13">
        <v>18.737400000000001</v>
      </c>
      <c r="BN56" s="13">
        <v>18.514500000000002</v>
      </c>
      <c r="BO56" s="13">
        <v>17.761700000000001</v>
      </c>
      <c r="BP56" s="13">
        <v>25.197900000000001</v>
      </c>
      <c r="BQ56" s="13">
        <v>24.7928</v>
      </c>
      <c r="BR56" s="13">
        <v>24.017800000000001</v>
      </c>
      <c r="BS56" s="13">
        <v>24.3994</v>
      </c>
      <c r="BT56" s="13">
        <v>23.895600000000002</v>
      </c>
      <c r="BU56" s="13">
        <v>23.117000000000001</v>
      </c>
      <c r="BV56" s="13">
        <v>20.450099999999999</v>
      </c>
      <c r="BW56" s="13">
        <v>19.152999999999999</v>
      </c>
      <c r="BX56" s="13">
        <v>19.028199999999998</v>
      </c>
      <c r="BY56" s="13">
        <v>18.1676</v>
      </c>
      <c r="BZ56" s="13">
        <v>18.790099999999999</v>
      </c>
      <c r="CA56" s="13">
        <v>18.8278</v>
      </c>
      <c r="CB56" s="13">
        <v>-45</v>
      </c>
      <c r="CC56" s="13">
        <v>26.232800000000001</v>
      </c>
      <c r="CD56" s="13">
        <v>24.7012</v>
      </c>
      <c r="CE56" s="13">
        <v>24.4099</v>
      </c>
      <c r="CF56" s="13">
        <v>26.563800000000001</v>
      </c>
      <c r="CG56" s="13">
        <v>25.2744</v>
      </c>
      <c r="CH56" s="13">
        <v>18.5138</v>
      </c>
      <c r="CI56" s="13">
        <v>18.8094</v>
      </c>
      <c r="CJ56" s="13">
        <v>19.903700000000001</v>
      </c>
      <c r="CK56" s="13">
        <v>19.1843</v>
      </c>
      <c r="CL56" s="13">
        <v>24.273900000000001</v>
      </c>
      <c r="CM56" s="13">
        <v>25.445699999999999</v>
      </c>
      <c r="CN56" s="13">
        <v>24.3842</v>
      </c>
      <c r="CO56" s="13">
        <v>24.9513</v>
      </c>
    </row>
    <row r="57" spans="1:93" ht="15" customHeight="1" x14ac:dyDescent="0.25">
      <c r="A57" s="24" t="s">
        <v>126</v>
      </c>
      <c r="B57" s="13">
        <v>29.247800000000002</v>
      </c>
      <c r="C57" s="13">
        <v>28.9086</v>
      </c>
      <c r="D57" s="13">
        <v>29.294699999999999</v>
      </c>
      <c r="E57" s="13">
        <v>28.611699999999999</v>
      </c>
      <c r="F57" s="13">
        <v>28.5684</v>
      </c>
      <c r="G57" s="13">
        <v>29.518699999999999</v>
      </c>
      <c r="H57" s="13">
        <v>35.215899999999998</v>
      </c>
      <c r="I57" s="13">
        <v>36.1004</v>
      </c>
      <c r="J57" s="13">
        <v>35.9985</v>
      </c>
      <c r="K57" s="13">
        <v>35.216700000000003</v>
      </c>
      <c r="L57" s="13">
        <v>36.089599999999997</v>
      </c>
      <c r="M57" s="13">
        <v>33.072200000000002</v>
      </c>
      <c r="N57" s="13">
        <v>30.355599999999999</v>
      </c>
      <c r="O57" s="13">
        <v>28.043900000000001</v>
      </c>
      <c r="P57" s="13">
        <v>27.752199999999998</v>
      </c>
      <c r="Q57" s="13">
        <v>28.4863</v>
      </c>
      <c r="R57" s="13">
        <v>28.919499999999999</v>
      </c>
      <c r="S57" s="13">
        <v>28.098199999999999</v>
      </c>
      <c r="T57" s="13">
        <v>37.168599999999998</v>
      </c>
      <c r="U57" s="13">
        <v>34.465800000000002</v>
      </c>
      <c r="V57" s="13">
        <v>33.880099999999999</v>
      </c>
      <c r="W57" s="13">
        <v>34.252600000000001</v>
      </c>
      <c r="X57" s="13">
        <v>36.479100000000003</v>
      </c>
      <c r="Y57" s="13">
        <v>36.465899999999998</v>
      </c>
      <c r="Z57" s="13">
        <v>28.501200000000001</v>
      </c>
      <c r="AA57" s="13">
        <v>27.810099999999998</v>
      </c>
      <c r="AB57" s="13">
        <v>28.450700000000001</v>
      </c>
      <c r="AC57" s="13">
        <v>30.697299999999998</v>
      </c>
      <c r="AD57" s="13">
        <v>28.6051</v>
      </c>
      <c r="AE57" s="13">
        <v>27.574200000000001</v>
      </c>
      <c r="AF57" s="13">
        <v>34.830199999999998</v>
      </c>
      <c r="AG57" s="13">
        <v>33.566400000000002</v>
      </c>
      <c r="AH57" s="13">
        <v>33.619999999999997</v>
      </c>
      <c r="AI57" s="13">
        <v>36.261400000000002</v>
      </c>
      <c r="AJ57" s="13">
        <v>36.344000000000001</v>
      </c>
      <c r="AK57" s="13">
        <v>32.624499999999998</v>
      </c>
      <c r="AL57" s="13">
        <v>28.1694</v>
      </c>
      <c r="AM57" s="13">
        <v>28.557700000000001</v>
      </c>
      <c r="AN57" s="13">
        <v>28.5686</v>
      </c>
      <c r="AO57" s="13">
        <v>26.541499999999999</v>
      </c>
      <c r="AP57" s="13">
        <v>32.871299999999998</v>
      </c>
      <c r="AQ57" s="13" t="s">
        <v>108</v>
      </c>
      <c r="AR57" s="13">
        <v>33.889200000000002</v>
      </c>
      <c r="AS57" s="13">
        <v>34.769500000000001</v>
      </c>
      <c r="AT57" s="13">
        <v>33.832700000000003</v>
      </c>
      <c r="AU57" s="13">
        <v>33.052100000000003</v>
      </c>
      <c r="AV57" s="13">
        <v>36.038400000000003</v>
      </c>
      <c r="AW57" s="13">
        <v>35.982900000000001</v>
      </c>
      <c r="AX57" s="13">
        <v>32.493099999999998</v>
      </c>
      <c r="AY57" s="13">
        <v>32.0336</v>
      </c>
      <c r="AZ57" s="13">
        <v>27.954799999999999</v>
      </c>
      <c r="BA57" s="13">
        <v>27.595700000000001</v>
      </c>
      <c r="BB57" s="13">
        <v>27.481000000000002</v>
      </c>
      <c r="BC57" s="13">
        <v>36.343699999999998</v>
      </c>
      <c r="BD57" s="13">
        <v>35.117600000000003</v>
      </c>
      <c r="BE57" s="13">
        <v>35.177700000000002</v>
      </c>
      <c r="BF57" s="13">
        <v>33.844000000000001</v>
      </c>
      <c r="BG57" s="13">
        <v>33.875500000000002</v>
      </c>
      <c r="BH57" s="13">
        <v>33.2577</v>
      </c>
      <c r="BI57" s="13">
        <v>32.0227</v>
      </c>
      <c r="BJ57" s="13">
        <v>28.0305</v>
      </c>
      <c r="BK57" s="13">
        <v>28.313500000000001</v>
      </c>
      <c r="BL57" s="13">
        <v>27.625399999999999</v>
      </c>
      <c r="BM57" s="13">
        <v>27.516999999999999</v>
      </c>
      <c r="BN57" s="13">
        <v>27.288</v>
      </c>
      <c r="BO57" s="13">
        <v>27.475000000000001</v>
      </c>
      <c r="BP57" s="13">
        <v>34.3127</v>
      </c>
      <c r="BQ57" s="13">
        <v>33.918500000000002</v>
      </c>
      <c r="BR57" s="13">
        <v>33.614100000000001</v>
      </c>
      <c r="BS57" s="13">
        <v>33.707500000000003</v>
      </c>
      <c r="BT57" s="13">
        <v>33.268999999999998</v>
      </c>
      <c r="BU57" s="13">
        <v>31.987100000000002</v>
      </c>
      <c r="BV57" s="13">
        <v>29.4086</v>
      </c>
      <c r="BW57" s="13">
        <v>27.945599999999999</v>
      </c>
      <c r="BX57" s="13">
        <v>28.351099999999999</v>
      </c>
      <c r="BY57" s="13">
        <v>27.276599999999998</v>
      </c>
      <c r="BZ57" s="13">
        <v>27.959800000000001</v>
      </c>
      <c r="CA57" s="13">
        <v>28.151299999999999</v>
      </c>
      <c r="CB57" s="13" t="s">
        <v>108</v>
      </c>
      <c r="CC57" s="13">
        <v>34.808300000000003</v>
      </c>
      <c r="CD57" s="13">
        <v>33.5501</v>
      </c>
      <c r="CE57" s="13">
        <v>33.0488</v>
      </c>
      <c r="CF57" s="13">
        <v>34.703899999999997</v>
      </c>
      <c r="CG57" s="13">
        <v>34.180500000000002</v>
      </c>
      <c r="CH57" s="13">
        <v>27.151299999999999</v>
      </c>
      <c r="CI57" s="13">
        <v>27.198799999999999</v>
      </c>
      <c r="CJ57" s="13">
        <v>28.4892</v>
      </c>
      <c r="CK57" s="13">
        <v>28.060500000000001</v>
      </c>
      <c r="CL57" s="13">
        <v>32.753999999999998</v>
      </c>
      <c r="CM57" s="13">
        <v>33.904600000000002</v>
      </c>
      <c r="CN57" s="13">
        <v>34.668300000000002</v>
      </c>
      <c r="CO57" s="13">
        <v>33.573300000000003</v>
      </c>
    </row>
    <row r="58" spans="1:93" ht="15" customHeight="1" x14ac:dyDescent="0.25">
      <c r="A58" s="24" t="s">
        <v>125</v>
      </c>
      <c r="B58" s="13">
        <v>3100.9</v>
      </c>
      <c r="C58" s="13">
        <v>3183.83</v>
      </c>
      <c r="D58" s="13">
        <v>3195.21</v>
      </c>
      <c r="E58" s="13">
        <v>3148.91</v>
      </c>
      <c r="F58" s="13">
        <v>2963.14</v>
      </c>
      <c r="G58" s="13">
        <v>2910.99</v>
      </c>
      <c r="H58" s="13">
        <v>2890.97</v>
      </c>
      <c r="I58" s="13">
        <v>2914.78</v>
      </c>
      <c r="J58" s="13">
        <v>2879.34</v>
      </c>
      <c r="K58" s="13">
        <v>2855.44</v>
      </c>
      <c r="L58" s="13">
        <v>2945.69</v>
      </c>
      <c r="M58" s="13">
        <v>2775.38</v>
      </c>
      <c r="N58" s="13">
        <v>2969.55</v>
      </c>
      <c r="O58" s="13">
        <v>3209.47</v>
      </c>
      <c r="P58" s="13">
        <v>3225.12</v>
      </c>
      <c r="Q58" s="13">
        <v>3278.23</v>
      </c>
      <c r="R58" s="13">
        <v>2950.6</v>
      </c>
      <c r="S58" s="13">
        <v>2921.58</v>
      </c>
      <c r="T58" s="13">
        <v>2699.26</v>
      </c>
      <c r="U58" s="13">
        <v>2793.48</v>
      </c>
      <c r="V58" s="13">
        <v>2860.92</v>
      </c>
      <c r="W58" s="13">
        <v>2886.77</v>
      </c>
      <c r="X58" s="13">
        <v>2901.69</v>
      </c>
      <c r="Y58" s="13">
        <v>2800.36</v>
      </c>
      <c r="Z58" s="13">
        <v>2966.39</v>
      </c>
      <c r="AA58" s="13">
        <v>3127.77</v>
      </c>
      <c r="AB58" s="13">
        <v>3146.24</v>
      </c>
      <c r="AC58" s="13">
        <v>3075.64</v>
      </c>
      <c r="AD58" s="13">
        <v>2923.89</v>
      </c>
      <c r="AE58" s="13">
        <v>2982.41</v>
      </c>
      <c r="AF58" s="13">
        <v>3019.53</v>
      </c>
      <c r="AG58" s="13">
        <v>2920.59</v>
      </c>
      <c r="AH58" s="13">
        <v>2857.35</v>
      </c>
      <c r="AI58" s="13">
        <v>2906.12</v>
      </c>
      <c r="AJ58" s="13">
        <v>2990.03</v>
      </c>
      <c r="AK58" s="13">
        <v>2933.61</v>
      </c>
      <c r="AL58" s="13">
        <v>2936.66</v>
      </c>
      <c r="AM58" s="13">
        <v>2936.86</v>
      </c>
      <c r="AN58" s="13">
        <v>2883.31</v>
      </c>
      <c r="AO58" s="13">
        <v>2981.87</v>
      </c>
      <c r="AP58" s="13">
        <v>2822.09</v>
      </c>
      <c r="AQ58" s="13" t="s">
        <v>108</v>
      </c>
      <c r="AR58" s="13">
        <v>2844.32</v>
      </c>
      <c r="AS58" s="13">
        <v>2767.16</v>
      </c>
      <c r="AT58" s="13">
        <v>2843.11</v>
      </c>
      <c r="AU58" s="13">
        <v>2948.95</v>
      </c>
      <c r="AV58" s="13">
        <v>2959.61</v>
      </c>
      <c r="AW58" s="13">
        <v>2894.55</v>
      </c>
      <c r="AX58" s="13">
        <v>3058.06</v>
      </c>
      <c r="AY58" s="13">
        <v>3225.63</v>
      </c>
      <c r="AZ58" s="13">
        <v>3151.03</v>
      </c>
      <c r="BA58" s="13">
        <v>3059.79</v>
      </c>
      <c r="BB58" s="13">
        <v>3022.32</v>
      </c>
      <c r="BC58" s="13">
        <v>2836.47</v>
      </c>
      <c r="BD58" s="13">
        <v>3032.58</v>
      </c>
      <c r="BE58" s="13">
        <v>2993.6</v>
      </c>
      <c r="BF58" s="13">
        <v>2927.04</v>
      </c>
      <c r="BG58" s="13">
        <v>2996.83</v>
      </c>
      <c r="BH58" s="13">
        <v>3029.3</v>
      </c>
      <c r="BI58" s="13">
        <v>3004.42</v>
      </c>
      <c r="BJ58" s="13">
        <v>2938.99</v>
      </c>
      <c r="BK58" s="13">
        <v>3057.13</v>
      </c>
      <c r="BL58" s="13">
        <v>2930.78</v>
      </c>
      <c r="BM58" s="13">
        <v>2954.42</v>
      </c>
      <c r="BN58" s="13">
        <v>3136.93</v>
      </c>
      <c r="BO58" s="13">
        <v>2998.19</v>
      </c>
      <c r="BP58" s="13">
        <v>2897.5</v>
      </c>
      <c r="BQ58" s="13">
        <v>2897.85</v>
      </c>
      <c r="BR58" s="13">
        <v>2970.94</v>
      </c>
      <c r="BS58" s="13">
        <v>2993.45</v>
      </c>
      <c r="BT58" s="13">
        <v>3121.06</v>
      </c>
      <c r="BU58" s="13">
        <v>3130.79</v>
      </c>
      <c r="BV58" s="13">
        <v>2942.94</v>
      </c>
      <c r="BW58" s="13">
        <v>3095.97</v>
      </c>
      <c r="BX58" s="13">
        <v>3000.9</v>
      </c>
      <c r="BY58" s="13">
        <v>3016.43</v>
      </c>
      <c r="BZ58" s="13">
        <v>2995.53</v>
      </c>
      <c r="CA58" s="13">
        <v>2989.61</v>
      </c>
      <c r="CB58" s="13" t="s">
        <v>108</v>
      </c>
      <c r="CC58" s="13">
        <v>3035.82</v>
      </c>
      <c r="CD58" s="13">
        <v>2952.08</v>
      </c>
      <c r="CE58" s="13">
        <v>2981.88</v>
      </c>
      <c r="CF58" s="13">
        <v>2953.23</v>
      </c>
      <c r="CG58" s="13">
        <v>2904.89</v>
      </c>
      <c r="CH58" s="13">
        <v>2954.7</v>
      </c>
      <c r="CI58" s="13">
        <v>2994.02</v>
      </c>
      <c r="CJ58" s="13">
        <v>3004.16</v>
      </c>
      <c r="CK58" s="13">
        <v>2886.79</v>
      </c>
      <c r="CL58" s="13">
        <v>2969.87</v>
      </c>
      <c r="CM58" s="13">
        <v>2869.45</v>
      </c>
      <c r="CN58" s="13">
        <v>2730.41</v>
      </c>
      <c r="CO58" s="13">
        <v>2850.12</v>
      </c>
    </row>
    <row r="59" spans="1:93" ht="15" customHeight="1" x14ac:dyDescent="0.25">
      <c r="A59" s="24" t="s">
        <v>124</v>
      </c>
      <c r="B59" s="13">
        <v>13</v>
      </c>
      <c r="C59" s="13">
        <v>13</v>
      </c>
      <c r="D59" s="13">
        <v>13</v>
      </c>
      <c r="E59" s="13">
        <v>14</v>
      </c>
      <c r="F59" s="13">
        <v>13</v>
      </c>
      <c r="G59" s="13">
        <v>13</v>
      </c>
      <c r="H59" s="13">
        <v>14</v>
      </c>
      <c r="I59" s="13">
        <v>14</v>
      </c>
      <c r="J59" s="13">
        <v>15</v>
      </c>
      <c r="K59" s="13">
        <v>14</v>
      </c>
      <c r="L59" s="13">
        <v>14</v>
      </c>
      <c r="M59" s="13">
        <v>13</v>
      </c>
      <c r="N59" s="13">
        <v>13</v>
      </c>
      <c r="O59" s="13">
        <v>13</v>
      </c>
      <c r="P59" s="13">
        <v>13</v>
      </c>
      <c r="Q59" s="13">
        <v>13</v>
      </c>
      <c r="R59" s="13">
        <v>14</v>
      </c>
      <c r="S59" s="13">
        <v>14</v>
      </c>
      <c r="T59" s="13">
        <v>11</v>
      </c>
      <c r="U59" s="13">
        <v>13</v>
      </c>
      <c r="V59" s="13">
        <v>14</v>
      </c>
      <c r="W59" s="13">
        <v>14</v>
      </c>
      <c r="X59" s="13">
        <v>14</v>
      </c>
      <c r="Y59" s="13">
        <v>13</v>
      </c>
      <c r="Z59" s="13">
        <v>13</v>
      </c>
      <c r="AA59" s="13">
        <v>13</v>
      </c>
      <c r="AB59" s="13">
        <v>13</v>
      </c>
      <c r="AC59" s="13">
        <v>15</v>
      </c>
      <c r="AD59" s="13">
        <v>13</v>
      </c>
      <c r="AE59" s="13">
        <v>14</v>
      </c>
      <c r="AF59" s="13">
        <v>15</v>
      </c>
      <c r="AG59" s="13">
        <v>13</v>
      </c>
      <c r="AH59" s="13">
        <v>14</v>
      </c>
      <c r="AI59" s="13">
        <v>14</v>
      </c>
      <c r="AJ59" s="13">
        <v>14</v>
      </c>
      <c r="AK59" s="13">
        <v>13</v>
      </c>
      <c r="AL59" s="13">
        <v>13</v>
      </c>
      <c r="AM59" s="13">
        <v>15</v>
      </c>
      <c r="AN59" s="13">
        <v>15</v>
      </c>
      <c r="AO59" s="13">
        <v>14</v>
      </c>
      <c r="AP59" s="13">
        <v>15</v>
      </c>
      <c r="AQ59" s="13" t="s">
        <v>108</v>
      </c>
      <c r="AR59" s="13">
        <v>14</v>
      </c>
      <c r="AS59" s="13">
        <v>14</v>
      </c>
      <c r="AT59" s="13">
        <v>15</v>
      </c>
      <c r="AU59" s="13">
        <v>14</v>
      </c>
      <c r="AV59" s="13">
        <v>14</v>
      </c>
      <c r="AW59" s="13">
        <v>13</v>
      </c>
      <c r="AX59" s="13">
        <v>14</v>
      </c>
      <c r="AY59" s="13">
        <v>15</v>
      </c>
      <c r="AZ59" s="13">
        <v>14</v>
      </c>
      <c r="BA59" s="13">
        <v>13</v>
      </c>
      <c r="BB59" s="13">
        <v>13</v>
      </c>
      <c r="BC59" s="13">
        <v>11</v>
      </c>
      <c r="BD59" s="13">
        <v>15</v>
      </c>
      <c r="BE59" s="13">
        <v>14</v>
      </c>
      <c r="BF59" s="13">
        <v>16</v>
      </c>
      <c r="BG59" s="13">
        <v>14</v>
      </c>
      <c r="BH59" s="13">
        <v>14</v>
      </c>
      <c r="BI59" s="13">
        <v>12</v>
      </c>
      <c r="BJ59" s="13">
        <v>13</v>
      </c>
      <c r="BK59" s="13">
        <v>13</v>
      </c>
      <c r="BL59" s="13">
        <v>13</v>
      </c>
      <c r="BM59" s="13">
        <v>13</v>
      </c>
      <c r="BN59" s="13">
        <v>12</v>
      </c>
      <c r="BO59" s="13">
        <v>14</v>
      </c>
      <c r="BP59" s="13">
        <v>14</v>
      </c>
      <c r="BQ59" s="13">
        <v>14</v>
      </c>
      <c r="BR59" s="13">
        <v>14</v>
      </c>
      <c r="BS59" s="13">
        <v>14</v>
      </c>
      <c r="BT59" s="13">
        <v>14</v>
      </c>
      <c r="BU59" s="13">
        <v>13</v>
      </c>
      <c r="BV59" s="13">
        <v>13</v>
      </c>
      <c r="BW59" s="13">
        <v>13</v>
      </c>
      <c r="BX59" s="13">
        <v>13</v>
      </c>
      <c r="BY59" s="13">
        <v>13</v>
      </c>
      <c r="BZ59" s="13">
        <v>14</v>
      </c>
      <c r="CA59" s="13">
        <v>14</v>
      </c>
      <c r="CB59" s="13" t="s">
        <v>108</v>
      </c>
      <c r="CC59" s="13">
        <v>14</v>
      </c>
      <c r="CD59" s="13">
        <v>14</v>
      </c>
      <c r="CE59" s="13">
        <v>13</v>
      </c>
      <c r="CF59" s="13">
        <v>13</v>
      </c>
      <c r="CG59" s="13">
        <v>14</v>
      </c>
      <c r="CH59" s="13">
        <v>12</v>
      </c>
      <c r="CI59" s="13">
        <v>12</v>
      </c>
      <c r="CJ59" s="13">
        <v>12</v>
      </c>
      <c r="CK59" s="13">
        <v>13</v>
      </c>
      <c r="CL59" s="13">
        <v>13</v>
      </c>
      <c r="CM59" s="13">
        <v>13</v>
      </c>
      <c r="CN59" s="13">
        <v>16</v>
      </c>
      <c r="CO59" s="13">
        <v>14</v>
      </c>
    </row>
    <row r="60" spans="1:93" ht="15" customHeight="1" x14ac:dyDescent="0.25">
      <c r="A60" s="24" t="s">
        <v>123</v>
      </c>
      <c r="B60" s="13">
        <v>20</v>
      </c>
      <c r="C60" s="13">
        <v>20</v>
      </c>
      <c r="D60" s="13">
        <v>20</v>
      </c>
      <c r="E60" s="13">
        <v>21</v>
      </c>
      <c r="F60" s="13">
        <v>20</v>
      </c>
      <c r="G60" s="13">
        <v>20</v>
      </c>
      <c r="H60" s="13">
        <v>21</v>
      </c>
      <c r="I60" s="13">
        <v>21</v>
      </c>
      <c r="J60" s="13">
        <v>22</v>
      </c>
      <c r="K60" s="13">
        <v>21</v>
      </c>
      <c r="L60" s="13">
        <v>21</v>
      </c>
      <c r="M60" s="13">
        <v>20</v>
      </c>
      <c r="N60" s="13">
        <v>20</v>
      </c>
      <c r="O60" s="13">
        <v>20</v>
      </c>
      <c r="P60" s="13">
        <v>20</v>
      </c>
      <c r="Q60" s="13">
        <v>20</v>
      </c>
      <c r="R60" s="13">
        <v>21</v>
      </c>
      <c r="S60" s="13">
        <v>21</v>
      </c>
      <c r="T60" s="13">
        <v>18</v>
      </c>
      <c r="U60" s="13">
        <v>20</v>
      </c>
      <c r="V60" s="13">
        <v>21</v>
      </c>
      <c r="W60" s="13">
        <v>21</v>
      </c>
      <c r="X60" s="13">
        <v>21</v>
      </c>
      <c r="Y60" s="13">
        <v>20</v>
      </c>
      <c r="Z60" s="13">
        <v>20</v>
      </c>
      <c r="AA60" s="13">
        <v>20</v>
      </c>
      <c r="AB60" s="13">
        <v>20</v>
      </c>
      <c r="AC60" s="13">
        <v>22</v>
      </c>
      <c r="AD60" s="13">
        <v>20</v>
      </c>
      <c r="AE60" s="13">
        <v>21</v>
      </c>
      <c r="AF60" s="13">
        <v>22</v>
      </c>
      <c r="AG60" s="13">
        <v>20</v>
      </c>
      <c r="AH60" s="13">
        <v>21</v>
      </c>
      <c r="AI60" s="13">
        <v>21</v>
      </c>
      <c r="AJ60" s="13">
        <v>21</v>
      </c>
      <c r="AK60" s="13">
        <v>20</v>
      </c>
      <c r="AL60" s="13">
        <v>20</v>
      </c>
      <c r="AM60" s="13">
        <v>22</v>
      </c>
      <c r="AN60" s="13">
        <v>22</v>
      </c>
      <c r="AO60" s="13">
        <v>21</v>
      </c>
      <c r="AP60" s="13">
        <v>22</v>
      </c>
      <c r="AQ60" s="13" t="s">
        <v>108</v>
      </c>
      <c r="AR60" s="13">
        <v>21</v>
      </c>
      <c r="AS60" s="13">
        <v>21</v>
      </c>
      <c r="AT60" s="13">
        <v>22</v>
      </c>
      <c r="AU60" s="13">
        <v>21</v>
      </c>
      <c r="AV60" s="13">
        <v>21</v>
      </c>
      <c r="AW60" s="13">
        <v>20</v>
      </c>
      <c r="AX60" s="13">
        <v>21</v>
      </c>
      <c r="AY60" s="13">
        <v>22</v>
      </c>
      <c r="AZ60" s="13">
        <v>21</v>
      </c>
      <c r="BA60" s="13">
        <v>20</v>
      </c>
      <c r="BB60" s="13">
        <v>20</v>
      </c>
      <c r="BC60" s="13">
        <v>18</v>
      </c>
      <c r="BD60" s="13">
        <v>22</v>
      </c>
      <c r="BE60" s="13">
        <v>21</v>
      </c>
      <c r="BF60" s="13">
        <v>23</v>
      </c>
      <c r="BG60" s="13">
        <v>21</v>
      </c>
      <c r="BH60" s="13">
        <v>21</v>
      </c>
      <c r="BI60" s="13">
        <v>19</v>
      </c>
      <c r="BJ60" s="13">
        <v>20</v>
      </c>
      <c r="BK60" s="13">
        <v>20</v>
      </c>
      <c r="BL60" s="13">
        <v>20</v>
      </c>
      <c r="BM60" s="13">
        <v>20</v>
      </c>
      <c r="BN60" s="13">
        <v>19</v>
      </c>
      <c r="BO60" s="13">
        <v>21</v>
      </c>
      <c r="BP60" s="13">
        <v>21</v>
      </c>
      <c r="BQ60" s="13">
        <v>21</v>
      </c>
      <c r="BR60" s="13">
        <v>21</v>
      </c>
      <c r="BS60" s="13">
        <v>21</v>
      </c>
      <c r="BT60" s="13">
        <v>21</v>
      </c>
      <c r="BU60" s="13">
        <v>20</v>
      </c>
      <c r="BV60" s="13">
        <v>20</v>
      </c>
      <c r="BW60" s="13">
        <v>20</v>
      </c>
      <c r="BX60" s="13">
        <v>20</v>
      </c>
      <c r="BY60" s="13">
        <v>20</v>
      </c>
      <c r="BZ60" s="13">
        <v>21</v>
      </c>
      <c r="CA60" s="13">
        <v>21</v>
      </c>
      <c r="CB60" s="13" t="s">
        <v>108</v>
      </c>
      <c r="CC60" s="13">
        <v>21</v>
      </c>
      <c r="CD60" s="13">
        <v>21</v>
      </c>
      <c r="CE60" s="13">
        <v>20</v>
      </c>
      <c r="CF60" s="13">
        <v>20</v>
      </c>
      <c r="CG60" s="13">
        <v>21</v>
      </c>
      <c r="CH60" s="13">
        <v>19</v>
      </c>
      <c r="CI60" s="13">
        <v>19</v>
      </c>
      <c r="CJ60" s="13">
        <v>19</v>
      </c>
      <c r="CK60" s="13">
        <v>20</v>
      </c>
      <c r="CL60" s="13">
        <v>20</v>
      </c>
      <c r="CM60" s="13">
        <v>20</v>
      </c>
      <c r="CN60" s="13">
        <v>23</v>
      </c>
      <c r="CO60" s="13">
        <v>21</v>
      </c>
    </row>
    <row r="61" spans="1:93" ht="15" customHeight="1" x14ac:dyDescent="0.25">
      <c r="A61" s="24" t="s">
        <v>122</v>
      </c>
      <c r="B61" s="13">
        <v>8</v>
      </c>
      <c r="C61" s="13">
        <v>8</v>
      </c>
      <c r="D61" s="13">
        <v>8</v>
      </c>
      <c r="E61" s="13">
        <v>8</v>
      </c>
      <c r="F61" s="13">
        <v>8</v>
      </c>
      <c r="G61" s="13">
        <v>8</v>
      </c>
      <c r="H61" s="13">
        <v>8</v>
      </c>
      <c r="I61" s="13">
        <v>8</v>
      </c>
      <c r="J61" s="13">
        <v>8</v>
      </c>
      <c r="K61" s="13">
        <v>8</v>
      </c>
      <c r="L61" s="13">
        <v>8</v>
      </c>
      <c r="M61" s="13">
        <v>8</v>
      </c>
      <c r="N61" s="13">
        <v>8</v>
      </c>
      <c r="O61" s="13">
        <v>8</v>
      </c>
      <c r="P61" s="13">
        <v>8</v>
      </c>
      <c r="Q61" s="13">
        <v>8</v>
      </c>
      <c r="R61" s="13">
        <v>8</v>
      </c>
      <c r="S61" s="13">
        <v>8</v>
      </c>
      <c r="T61" s="13">
        <v>8</v>
      </c>
      <c r="U61" s="13">
        <v>8</v>
      </c>
      <c r="V61" s="13">
        <v>8</v>
      </c>
      <c r="W61" s="13">
        <v>8</v>
      </c>
      <c r="X61" s="13">
        <v>8</v>
      </c>
      <c r="Y61" s="13">
        <v>8</v>
      </c>
      <c r="Z61" s="13">
        <v>8</v>
      </c>
      <c r="AA61" s="13">
        <v>8</v>
      </c>
      <c r="AB61" s="13">
        <v>8</v>
      </c>
      <c r="AC61" s="13">
        <v>8</v>
      </c>
      <c r="AD61" s="13">
        <v>8</v>
      </c>
      <c r="AE61" s="13">
        <v>8</v>
      </c>
      <c r="AF61" s="13">
        <v>8</v>
      </c>
      <c r="AG61" s="13">
        <v>8</v>
      </c>
      <c r="AH61" s="13">
        <v>8</v>
      </c>
      <c r="AI61" s="13">
        <v>8</v>
      </c>
      <c r="AJ61" s="13">
        <v>8</v>
      </c>
      <c r="AK61" s="13">
        <v>8</v>
      </c>
      <c r="AL61" s="13">
        <v>8</v>
      </c>
      <c r="AM61" s="13">
        <v>8</v>
      </c>
      <c r="AN61" s="13">
        <v>8</v>
      </c>
      <c r="AO61" s="13">
        <v>8</v>
      </c>
      <c r="AP61" s="13">
        <v>8</v>
      </c>
      <c r="AQ61" s="13" t="s">
        <v>108</v>
      </c>
      <c r="AR61" s="13">
        <v>8</v>
      </c>
      <c r="AS61" s="13">
        <v>8</v>
      </c>
      <c r="AT61" s="13">
        <v>8</v>
      </c>
      <c r="AU61" s="13">
        <v>8</v>
      </c>
      <c r="AV61" s="13">
        <v>8</v>
      </c>
      <c r="AW61" s="13">
        <v>8</v>
      </c>
      <c r="AX61" s="13">
        <v>8</v>
      </c>
      <c r="AY61" s="13">
        <v>8</v>
      </c>
      <c r="AZ61" s="13">
        <v>8</v>
      </c>
      <c r="BA61" s="13">
        <v>8</v>
      </c>
      <c r="BB61" s="13">
        <v>8</v>
      </c>
      <c r="BC61" s="13">
        <v>8</v>
      </c>
      <c r="BD61" s="13">
        <v>8</v>
      </c>
      <c r="BE61" s="13">
        <v>8</v>
      </c>
      <c r="BF61" s="13">
        <v>8</v>
      </c>
      <c r="BG61" s="13">
        <v>8</v>
      </c>
      <c r="BH61" s="13">
        <v>8</v>
      </c>
      <c r="BI61" s="13">
        <v>8</v>
      </c>
      <c r="BJ61" s="13">
        <v>8</v>
      </c>
      <c r="BK61" s="13">
        <v>8</v>
      </c>
      <c r="BL61" s="13">
        <v>8</v>
      </c>
      <c r="BM61" s="13">
        <v>8</v>
      </c>
      <c r="BN61" s="13">
        <v>8</v>
      </c>
      <c r="BO61" s="13">
        <v>8</v>
      </c>
      <c r="BP61" s="13">
        <v>8</v>
      </c>
      <c r="BQ61" s="13">
        <v>8</v>
      </c>
      <c r="BR61" s="13">
        <v>8</v>
      </c>
      <c r="BS61" s="13">
        <v>8</v>
      </c>
      <c r="BT61" s="13">
        <v>8</v>
      </c>
      <c r="BU61" s="13">
        <v>8</v>
      </c>
      <c r="BV61" s="13">
        <v>8</v>
      </c>
      <c r="BW61" s="13">
        <v>8</v>
      </c>
      <c r="BX61" s="13">
        <v>8</v>
      </c>
      <c r="BY61" s="13">
        <v>8</v>
      </c>
      <c r="BZ61" s="13">
        <v>8</v>
      </c>
      <c r="CA61" s="13">
        <v>8</v>
      </c>
      <c r="CB61" s="13" t="s">
        <v>108</v>
      </c>
      <c r="CC61" s="13">
        <v>8</v>
      </c>
      <c r="CD61" s="13">
        <v>8</v>
      </c>
      <c r="CE61" s="13">
        <v>8</v>
      </c>
      <c r="CF61" s="13">
        <v>8</v>
      </c>
      <c r="CG61" s="13">
        <v>8</v>
      </c>
      <c r="CH61" s="13">
        <v>8</v>
      </c>
      <c r="CI61" s="13">
        <v>8</v>
      </c>
      <c r="CJ61" s="13">
        <v>8</v>
      </c>
      <c r="CK61" s="13">
        <v>8</v>
      </c>
      <c r="CL61" s="13">
        <v>8</v>
      </c>
      <c r="CM61" s="13">
        <v>8</v>
      </c>
      <c r="CN61" s="13">
        <v>8</v>
      </c>
      <c r="CO61" s="13">
        <v>8</v>
      </c>
    </row>
    <row r="62" spans="1:93" ht="15" customHeight="1" x14ac:dyDescent="0.25">
      <c r="A62" s="24" t="s">
        <v>121</v>
      </c>
      <c r="B62" s="13">
        <v>110</v>
      </c>
      <c r="C62" s="13">
        <v>124</v>
      </c>
      <c r="D62" s="13">
        <v>108</v>
      </c>
      <c r="E62" s="13">
        <v>108</v>
      </c>
      <c r="F62" s="13">
        <v>112</v>
      </c>
      <c r="G62" s="13">
        <v>119</v>
      </c>
      <c r="H62" s="13">
        <v>125</v>
      </c>
      <c r="I62" s="13">
        <v>119</v>
      </c>
      <c r="J62" s="13">
        <v>123</v>
      </c>
      <c r="K62" s="13">
        <v>111</v>
      </c>
      <c r="L62" s="13">
        <v>115</v>
      </c>
      <c r="M62" s="13">
        <v>117</v>
      </c>
      <c r="N62" s="13">
        <v>136</v>
      </c>
      <c r="O62" s="13">
        <v>117</v>
      </c>
      <c r="P62" s="13">
        <v>111</v>
      </c>
      <c r="Q62" s="13">
        <v>125</v>
      </c>
      <c r="R62" s="13">
        <v>112</v>
      </c>
      <c r="S62" s="13">
        <v>113</v>
      </c>
      <c r="T62" s="13">
        <v>131</v>
      </c>
      <c r="U62" s="13">
        <v>116</v>
      </c>
      <c r="V62" s="13">
        <v>123</v>
      </c>
      <c r="W62" s="13">
        <v>130</v>
      </c>
      <c r="X62" s="13">
        <v>130</v>
      </c>
      <c r="Y62" s="13">
        <v>100</v>
      </c>
      <c r="Z62" s="13">
        <v>119</v>
      </c>
      <c r="AA62" s="13">
        <v>116</v>
      </c>
      <c r="AB62" s="13">
        <v>125</v>
      </c>
      <c r="AC62" s="13">
        <v>122</v>
      </c>
      <c r="AD62" s="13">
        <v>128</v>
      </c>
      <c r="AE62" s="13">
        <v>125</v>
      </c>
      <c r="AF62" s="13">
        <v>119</v>
      </c>
      <c r="AG62" s="13">
        <v>135</v>
      </c>
      <c r="AH62" s="13">
        <v>125</v>
      </c>
      <c r="AI62" s="13">
        <v>132</v>
      </c>
      <c r="AJ62" s="13">
        <v>127</v>
      </c>
      <c r="AK62" s="13">
        <v>137</v>
      </c>
      <c r="AL62" s="13">
        <v>128</v>
      </c>
      <c r="AM62" s="13">
        <v>115</v>
      </c>
      <c r="AN62" s="13">
        <v>112</v>
      </c>
      <c r="AO62" s="13">
        <v>125</v>
      </c>
      <c r="AP62" s="13">
        <v>122</v>
      </c>
      <c r="AQ62" s="13" t="s">
        <v>108</v>
      </c>
      <c r="AR62" s="13">
        <v>131</v>
      </c>
      <c r="AS62" s="13">
        <v>108</v>
      </c>
      <c r="AT62" s="13">
        <v>120</v>
      </c>
      <c r="AU62" s="13">
        <v>138</v>
      </c>
      <c r="AV62" s="13">
        <v>123</v>
      </c>
      <c r="AW62" s="13">
        <v>134</v>
      </c>
      <c r="AX62" s="13">
        <v>132</v>
      </c>
      <c r="AY62" s="13">
        <v>123</v>
      </c>
      <c r="AZ62" s="13">
        <v>131</v>
      </c>
      <c r="BA62" s="13">
        <v>122</v>
      </c>
      <c r="BB62" s="13">
        <v>132</v>
      </c>
      <c r="BC62" s="13">
        <v>139</v>
      </c>
      <c r="BD62" s="13">
        <v>123</v>
      </c>
      <c r="BE62" s="13">
        <v>126</v>
      </c>
      <c r="BF62" s="13">
        <v>125</v>
      </c>
      <c r="BG62" s="13">
        <v>131</v>
      </c>
      <c r="BH62" s="13">
        <v>127</v>
      </c>
      <c r="BI62" s="13">
        <v>118</v>
      </c>
      <c r="BJ62" s="13">
        <v>130</v>
      </c>
      <c r="BK62" s="13">
        <v>131</v>
      </c>
      <c r="BL62" s="13">
        <v>124</v>
      </c>
      <c r="BM62" s="13">
        <v>123</v>
      </c>
      <c r="BN62" s="13">
        <v>133</v>
      </c>
      <c r="BO62" s="13">
        <v>129</v>
      </c>
      <c r="BP62" s="13">
        <v>117</v>
      </c>
      <c r="BQ62" s="13">
        <v>126</v>
      </c>
      <c r="BR62" s="13">
        <v>139</v>
      </c>
      <c r="BS62" s="13">
        <v>122</v>
      </c>
      <c r="BT62" s="13">
        <v>131</v>
      </c>
      <c r="BU62" s="13">
        <v>127</v>
      </c>
      <c r="BV62" s="13">
        <v>135</v>
      </c>
      <c r="BW62" s="13">
        <v>135</v>
      </c>
      <c r="BX62" s="13">
        <v>129</v>
      </c>
      <c r="BY62" s="13">
        <v>140</v>
      </c>
      <c r="BZ62" s="13">
        <v>126</v>
      </c>
      <c r="CA62" s="13">
        <v>131</v>
      </c>
      <c r="CB62" s="13" t="s">
        <v>108</v>
      </c>
      <c r="CC62" s="13">
        <v>130</v>
      </c>
      <c r="CD62" s="13">
        <v>121</v>
      </c>
      <c r="CE62" s="13">
        <v>135</v>
      </c>
      <c r="CF62" s="13">
        <v>125</v>
      </c>
      <c r="CG62" s="13">
        <v>134</v>
      </c>
      <c r="CH62" s="13">
        <v>136</v>
      </c>
      <c r="CI62" s="13">
        <v>134</v>
      </c>
      <c r="CJ62" s="13">
        <v>134</v>
      </c>
      <c r="CK62" s="13">
        <v>137</v>
      </c>
      <c r="CL62" s="13">
        <v>125</v>
      </c>
      <c r="CM62" s="13">
        <v>124</v>
      </c>
      <c r="CN62" s="13">
        <v>70</v>
      </c>
      <c r="CO62" s="13">
        <v>124</v>
      </c>
    </row>
    <row r="63" spans="1:93" ht="15" customHeight="1" x14ac:dyDescent="0.25">
      <c r="A63" s="24" t="s">
        <v>120</v>
      </c>
      <c r="B63" s="13">
        <v>8.3483199999999994E-3</v>
      </c>
      <c r="C63" s="13">
        <v>5.4603899999999999E-3</v>
      </c>
      <c r="D63" s="13">
        <v>8.78694E-3</v>
      </c>
      <c r="E63" s="13">
        <v>6.8847400000000003E-3</v>
      </c>
      <c r="F63" s="13">
        <v>8.1297399999999999E-3</v>
      </c>
      <c r="G63" s="13">
        <v>5.9713600000000002E-3</v>
      </c>
      <c r="H63" s="13">
        <v>6.2936099999999998E-3</v>
      </c>
      <c r="I63" s="13">
        <v>6.1592499999999998E-3</v>
      </c>
      <c r="J63" s="13">
        <v>5.6520700000000004E-3</v>
      </c>
      <c r="K63" s="13">
        <v>6.6313300000000004E-3</v>
      </c>
      <c r="L63" s="13">
        <v>7.16083E-3</v>
      </c>
      <c r="M63" s="13">
        <v>8.3082899999999994E-3</v>
      </c>
      <c r="N63" s="13">
        <v>4.3977E-3</v>
      </c>
      <c r="O63" s="13">
        <v>5.8015300000000001E-3</v>
      </c>
      <c r="P63" s="13">
        <v>6.3542700000000004E-3</v>
      </c>
      <c r="Q63" s="13">
        <v>5.7174000000000001E-3</v>
      </c>
      <c r="R63" s="13">
        <v>6.8913899999999998E-3</v>
      </c>
      <c r="S63" s="13">
        <v>7.9143000000000008E-3</v>
      </c>
      <c r="T63" s="13">
        <v>5.4983300000000001E-3</v>
      </c>
      <c r="U63" s="13">
        <v>7.6350100000000002E-3</v>
      </c>
      <c r="V63" s="13">
        <v>5.6253199999999996E-3</v>
      </c>
      <c r="W63" s="13">
        <v>4.87894E-3</v>
      </c>
      <c r="X63" s="13">
        <v>4.53163E-3</v>
      </c>
      <c r="Y63" s="13">
        <v>5.6601999999999998E-3</v>
      </c>
      <c r="Z63" s="13">
        <v>6.6859600000000003E-3</v>
      </c>
      <c r="AA63" s="13">
        <v>6.2700000000000004E-3</v>
      </c>
      <c r="AB63" s="13">
        <v>5.0133799999999996E-3</v>
      </c>
      <c r="AC63" s="13">
        <v>5.39026E-3</v>
      </c>
      <c r="AD63" s="13">
        <v>5.5254199999999996E-3</v>
      </c>
      <c r="AE63" s="13">
        <v>5.0284600000000002E-3</v>
      </c>
      <c r="AF63" s="13">
        <v>6.5420599999999997E-3</v>
      </c>
      <c r="AG63" s="13">
        <v>3.9978000000000001E-3</v>
      </c>
      <c r="AH63" s="13">
        <v>4.9898900000000003E-3</v>
      </c>
      <c r="AI63" s="13">
        <v>5.2456300000000003E-3</v>
      </c>
      <c r="AJ63" s="13">
        <v>5.4909399999999997E-3</v>
      </c>
      <c r="AK63" s="13">
        <v>4.5109E-3</v>
      </c>
      <c r="AL63" s="13">
        <v>4.15644E-3</v>
      </c>
      <c r="AM63" s="13">
        <v>6.2850199999999997E-3</v>
      </c>
      <c r="AN63" s="13">
        <v>6.8604299999999998E-3</v>
      </c>
      <c r="AO63" s="13">
        <v>5.0378899999999997E-3</v>
      </c>
      <c r="AP63" s="13">
        <v>4.89253E-3</v>
      </c>
      <c r="AQ63" s="13" t="s">
        <v>108</v>
      </c>
      <c r="AR63" s="13">
        <v>4.9463900000000002E-3</v>
      </c>
      <c r="AS63" s="13">
        <v>9.7361900000000005E-3</v>
      </c>
      <c r="AT63" s="13">
        <v>6.2969100000000002E-3</v>
      </c>
      <c r="AU63" s="13">
        <v>3.6906999999999999E-3</v>
      </c>
      <c r="AV63" s="13">
        <v>5.9454299999999998E-3</v>
      </c>
      <c r="AW63" s="13">
        <v>5.0167800000000002E-3</v>
      </c>
      <c r="AX63" s="13">
        <v>4.9356199999999999E-3</v>
      </c>
      <c r="AY63" s="13">
        <v>5.3942800000000004E-3</v>
      </c>
      <c r="AZ63" s="13">
        <v>4.1298200000000002E-3</v>
      </c>
      <c r="BA63" s="13">
        <v>5.9515899999999997E-3</v>
      </c>
      <c r="BB63" s="13">
        <v>4.4175200000000003E-3</v>
      </c>
      <c r="BC63" s="13">
        <v>4.6218700000000001E-3</v>
      </c>
      <c r="BD63" s="13">
        <v>6.0414800000000001E-3</v>
      </c>
      <c r="BE63" s="13">
        <v>4.8868699999999998E-3</v>
      </c>
      <c r="BF63" s="13">
        <v>6.6692699999999997E-3</v>
      </c>
      <c r="BG63" s="13">
        <v>4.1375200000000004E-3</v>
      </c>
      <c r="BH63" s="13">
        <v>5.6234600000000003E-3</v>
      </c>
      <c r="BI63" s="13">
        <v>6.2803199999999998E-3</v>
      </c>
      <c r="BJ63" s="13">
        <v>4.57954E-3</v>
      </c>
      <c r="BK63" s="13">
        <v>4.1177899999999996E-3</v>
      </c>
      <c r="BL63" s="13">
        <v>5.1791600000000004E-3</v>
      </c>
      <c r="BM63" s="13">
        <v>5.1668E-3</v>
      </c>
      <c r="BN63" s="13">
        <v>4.7104599999999996E-3</v>
      </c>
      <c r="BO63" s="13">
        <v>4.5744499999999999E-3</v>
      </c>
      <c r="BP63" s="13">
        <v>6.5701199999999996E-3</v>
      </c>
      <c r="BQ63" s="13">
        <v>4.76576E-3</v>
      </c>
      <c r="BR63" s="13">
        <v>4.6079399999999996E-3</v>
      </c>
      <c r="BS63" s="13">
        <v>4.6578899999999996E-3</v>
      </c>
      <c r="BT63" s="13">
        <v>4.8990600000000002E-3</v>
      </c>
      <c r="BU63" s="13">
        <v>4.8557000000000001E-3</v>
      </c>
      <c r="BV63" s="13">
        <v>4.0933000000000002E-3</v>
      </c>
      <c r="BW63" s="13">
        <v>4.2424200000000002E-3</v>
      </c>
      <c r="BX63" s="13">
        <v>4.5162500000000003E-3</v>
      </c>
      <c r="BY63" s="13">
        <v>4.1078099999999999E-3</v>
      </c>
      <c r="BZ63" s="13">
        <v>4.2734399999999999E-3</v>
      </c>
      <c r="CA63" s="13">
        <v>4.6395300000000002E-3</v>
      </c>
      <c r="CB63" s="13" t="s">
        <v>108</v>
      </c>
      <c r="CC63" s="13">
        <v>4.8848800000000003E-3</v>
      </c>
      <c r="CD63" s="13">
        <v>5.6655999999999998E-3</v>
      </c>
      <c r="CE63" s="13">
        <v>4.8240000000000002E-3</v>
      </c>
      <c r="CF63" s="13">
        <v>4.5650500000000002E-3</v>
      </c>
      <c r="CG63" s="13">
        <v>4.6951700000000002E-3</v>
      </c>
      <c r="CH63" s="13">
        <v>4.4986899999999996E-3</v>
      </c>
      <c r="CI63" s="13">
        <v>4.4564699999999997E-3</v>
      </c>
      <c r="CJ63" s="13">
        <v>4.2521800000000004E-3</v>
      </c>
      <c r="CK63" s="13">
        <v>4.2929600000000002E-3</v>
      </c>
      <c r="CL63" s="13">
        <v>5.1779599999999997E-3</v>
      </c>
      <c r="CM63" s="13">
        <v>5.3187900000000003E-3</v>
      </c>
      <c r="CN63" s="13">
        <v>1.15531E-2</v>
      </c>
      <c r="CO63" s="13">
        <v>5.2860099999999998E-3</v>
      </c>
    </row>
    <row r="64" spans="1:93" ht="15" customHeight="1" x14ac:dyDescent="0.25">
      <c r="A64" s="24" t="s">
        <v>119</v>
      </c>
      <c r="B64" s="13">
        <v>1.18103E-3</v>
      </c>
      <c r="C64" s="13">
        <v>1.14663E-3</v>
      </c>
      <c r="D64" s="13">
        <v>1.3429099999999999E-3</v>
      </c>
      <c r="E64" s="13">
        <v>1.12509E-3</v>
      </c>
      <c r="F64" s="13">
        <v>1.1211000000000001E-3</v>
      </c>
      <c r="G64" s="13">
        <v>1.2924200000000001E-3</v>
      </c>
      <c r="H64" s="13">
        <v>1.1052600000000001E-3</v>
      </c>
      <c r="I64" s="13">
        <v>1.15985E-3</v>
      </c>
      <c r="J64" s="13">
        <v>9.7172299999999997E-4</v>
      </c>
      <c r="K64" s="13">
        <v>1.23905E-3</v>
      </c>
      <c r="L64" s="13">
        <v>9.3820600000000002E-4</v>
      </c>
      <c r="M64" s="13">
        <v>1.2013499999999999E-3</v>
      </c>
      <c r="N64" s="13">
        <v>1.0114799999999999E-3</v>
      </c>
      <c r="O64" s="13">
        <v>1.1140900000000001E-3</v>
      </c>
      <c r="P64" s="13">
        <v>1.0750600000000001E-3</v>
      </c>
      <c r="Q64" s="13">
        <v>1.1530900000000001E-3</v>
      </c>
      <c r="R64" s="13">
        <v>1.2067E-3</v>
      </c>
      <c r="S64" s="13">
        <v>1.1762000000000001E-3</v>
      </c>
      <c r="T64" s="13">
        <v>1.09501E-3</v>
      </c>
      <c r="U64" s="13">
        <v>1.06628E-3</v>
      </c>
      <c r="V64" s="13">
        <v>1.0326000000000001E-3</v>
      </c>
      <c r="W64" s="13">
        <v>9.96542E-4</v>
      </c>
      <c r="X64" s="13">
        <v>8.4860800000000004E-4</v>
      </c>
      <c r="Y64" s="13">
        <v>1.42909E-3</v>
      </c>
      <c r="Z64" s="13">
        <v>1.1427799999999999E-3</v>
      </c>
      <c r="AA64" s="13">
        <v>1.2275999999999999E-3</v>
      </c>
      <c r="AB64" s="13">
        <v>1.01249E-3</v>
      </c>
      <c r="AC64" s="13">
        <v>1.1419900000000001E-3</v>
      </c>
      <c r="AD64" s="13">
        <v>1.1287300000000001E-3</v>
      </c>
      <c r="AE64" s="13">
        <v>9.1372700000000003E-4</v>
      </c>
      <c r="AF64" s="13">
        <v>8.4603599999999999E-4</v>
      </c>
      <c r="AG64" s="13">
        <v>9.9962699999999989E-4</v>
      </c>
      <c r="AH64" s="13">
        <v>9.3528700000000003E-4</v>
      </c>
      <c r="AI64" s="13">
        <v>9.4661599999999995E-4</v>
      </c>
      <c r="AJ64" s="13">
        <v>9.1363499999999999E-4</v>
      </c>
      <c r="AK64" s="13">
        <v>1.04933E-3</v>
      </c>
      <c r="AL64" s="13">
        <v>1.1489E-3</v>
      </c>
      <c r="AM64" s="13">
        <v>1.1966699999999999E-3</v>
      </c>
      <c r="AN64" s="13">
        <v>9.9843400000000008E-4</v>
      </c>
      <c r="AO64" s="13">
        <v>1.1822899999999999E-3</v>
      </c>
      <c r="AP64" s="13">
        <v>1.25891E-3</v>
      </c>
      <c r="AQ64" s="13" t="s">
        <v>108</v>
      </c>
      <c r="AR64" s="13">
        <v>9.7934099999999989E-4</v>
      </c>
      <c r="AS64" s="13">
        <v>1.2671099999999999E-3</v>
      </c>
      <c r="AT64" s="13">
        <v>9.4853799999999996E-4</v>
      </c>
      <c r="AU64" s="13">
        <v>9.7123499999999998E-4</v>
      </c>
      <c r="AV64" s="13">
        <v>1.1874800000000001E-3</v>
      </c>
      <c r="AW64" s="13">
        <v>1.0361599999999999E-3</v>
      </c>
      <c r="AX64" s="13">
        <v>1.0486600000000001E-3</v>
      </c>
      <c r="AY64" s="13">
        <v>1.0801700000000001E-3</v>
      </c>
      <c r="AZ64" s="13">
        <v>1.11925E-3</v>
      </c>
      <c r="BA64" s="13">
        <v>1.27556E-3</v>
      </c>
      <c r="BB64" s="13">
        <v>1.19122E-3</v>
      </c>
      <c r="BC64" s="13">
        <v>1.04203E-3</v>
      </c>
      <c r="BD64" s="13">
        <v>1.08796E-3</v>
      </c>
      <c r="BE64" s="13">
        <v>9.0988699999999996E-4</v>
      </c>
      <c r="BF64" s="13">
        <v>1.114E-3</v>
      </c>
      <c r="BG64" s="13">
        <v>8.2841900000000005E-4</v>
      </c>
      <c r="BH64" s="13">
        <v>1.0318899999999999E-3</v>
      </c>
      <c r="BI64" s="13">
        <v>1.10231E-3</v>
      </c>
      <c r="BJ64" s="13">
        <v>1.2213700000000001E-3</v>
      </c>
      <c r="BK64" s="13">
        <v>1.0600399999999999E-3</v>
      </c>
      <c r="BL64" s="13">
        <v>1.1310700000000001E-3</v>
      </c>
      <c r="BM64" s="13">
        <v>1.0161599999999999E-3</v>
      </c>
      <c r="BN64" s="13">
        <v>1.2151099999999999E-3</v>
      </c>
      <c r="BO64" s="13">
        <v>1.12889E-3</v>
      </c>
      <c r="BP64" s="13">
        <v>1.1980700000000001E-3</v>
      </c>
      <c r="BQ64" s="13">
        <v>8.9488399999999998E-4</v>
      </c>
      <c r="BR64" s="13">
        <v>1.0928400000000001E-3</v>
      </c>
      <c r="BS64" s="13">
        <v>1.29886E-3</v>
      </c>
      <c r="BT64" s="13">
        <v>1.0282100000000001E-3</v>
      </c>
      <c r="BU64" s="13">
        <v>1.00077E-3</v>
      </c>
      <c r="BV64" s="13">
        <v>9.8314400000000003E-4</v>
      </c>
      <c r="BW64" s="13">
        <v>1.2682800000000001E-3</v>
      </c>
      <c r="BX64" s="13">
        <v>1.10166E-3</v>
      </c>
      <c r="BY64" s="13">
        <v>1.24428E-3</v>
      </c>
      <c r="BZ64" s="13">
        <v>1.0355099999999999E-3</v>
      </c>
      <c r="CA64" s="13">
        <v>1.1444000000000001E-3</v>
      </c>
      <c r="CB64" s="13" t="s">
        <v>108</v>
      </c>
      <c r="CC64" s="13">
        <v>1.02428E-3</v>
      </c>
      <c r="CD64" s="13">
        <v>1.03735E-3</v>
      </c>
      <c r="CE64" s="13">
        <v>1.0632700000000001E-3</v>
      </c>
      <c r="CF64" s="13">
        <v>1.0060100000000001E-3</v>
      </c>
      <c r="CG64" s="13">
        <v>1.01669E-3</v>
      </c>
      <c r="CH64" s="13">
        <v>1.13368E-3</v>
      </c>
      <c r="CI64" s="13">
        <v>1.0757500000000001E-3</v>
      </c>
      <c r="CJ64" s="13">
        <v>1.1118E-3</v>
      </c>
      <c r="CK64" s="13">
        <v>1.09622E-3</v>
      </c>
      <c r="CL64" s="13">
        <v>9.57788E-4</v>
      </c>
      <c r="CM64" s="13">
        <v>9.986839999999999E-4</v>
      </c>
      <c r="CN64" s="13">
        <v>1.34555E-3</v>
      </c>
      <c r="CO64" s="13">
        <v>9.9162699999999992E-4</v>
      </c>
    </row>
    <row r="65" spans="1:93" ht="15" customHeight="1" x14ac:dyDescent="0.25">
      <c r="A65" s="24" t="s">
        <v>118</v>
      </c>
      <c r="B65" s="13">
        <v>0.89002899999999996</v>
      </c>
      <c r="C65" s="13">
        <v>0.79236099999999998</v>
      </c>
      <c r="D65" s="13">
        <v>0.96620799999999996</v>
      </c>
      <c r="E65" s="13">
        <v>0.66502899999999998</v>
      </c>
      <c r="F65" s="13">
        <v>0.92205999999999999</v>
      </c>
      <c r="G65" s="13">
        <v>0.80634799999999995</v>
      </c>
      <c r="H65" s="13">
        <v>0.95811900000000005</v>
      </c>
      <c r="I65" s="13">
        <v>0.87683</v>
      </c>
      <c r="J65" s="13">
        <v>0.81687900000000002</v>
      </c>
      <c r="K65" s="13">
        <v>1.07084</v>
      </c>
      <c r="L65" s="13">
        <v>0.98479300000000003</v>
      </c>
      <c r="M65" s="13">
        <v>0.98836599999999997</v>
      </c>
      <c r="N65" s="13">
        <v>0.92811100000000002</v>
      </c>
      <c r="O65" s="13">
        <v>0.79645299999999997</v>
      </c>
      <c r="P65" s="13">
        <v>0.74852600000000002</v>
      </c>
      <c r="Q65" s="13">
        <v>0.82132300000000003</v>
      </c>
      <c r="R65" s="13">
        <v>0.76916700000000005</v>
      </c>
      <c r="S65" s="13">
        <v>0.83147499999999996</v>
      </c>
      <c r="T65" s="13">
        <v>0.89522900000000005</v>
      </c>
      <c r="U65" s="13">
        <v>1.0641400000000001</v>
      </c>
      <c r="V65" s="13">
        <v>0.96651699999999996</v>
      </c>
      <c r="W65" s="13">
        <v>0.97230399999999995</v>
      </c>
      <c r="X65" s="13">
        <v>0.954017</v>
      </c>
      <c r="Y65" s="13">
        <v>0.931979</v>
      </c>
      <c r="Z65" s="13">
        <v>0.98207900000000004</v>
      </c>
      <c r="AA65" s="13">
        <v>0.77482300000000004</v>
      </c>
      <c r="AB65" s="13">
        <v>0.91022099999999995</v>
      </c>
      <c r="AC65" s="13">
        <v>0.82720400000000005</v>
      </c>
      <c r="AD65" s="13">
        <v>0.91522099999999995</v>
      </c>
      <c r="AE65" s="13">
        <v>0.92093800000000003</v>
      </c>
      <c r="AF65" s="13">
        <v>1.01911</v>
      </c>
      <c r="AG65" s="13">
        <v>0.876494</v>
      </c>
      <c r="AH65" s="13">
        <v>0.92347000000000001</v>
      </c>
      <c r="AI65" s="13">
        <v>0.98304000000000002</v>
      </c>
      <c r="AJ65" s="13">
        <v>1.00112</v>
      </c>
      <c r="AK65" s="13">
        <v>0.94646399999999997</v>
      </c>
      <c r="AL65" s="13">
        <v>0.86194499999999996</v>
      </c>
      <c r="AM65" s="13">
        <v>0.71621000000000001</v>
      </c>
      <c r="AN65" s="13">
        <v>0.76400599999999996</v>
      </c>
      <c r="AO65" s="13">
        <v>0.74317800000000001</v>
      </c>
      <c r="AP65" s="13">
        <v>0.75809300000000002</v>
      </c>
      <c r="AQ65" s="13" t="s">
        <v>108</v>
      </c>
      <c r="AR65" s="13">
        <v>0.88641700000000001</v>
      </c>
      <c r="AS65" s="13">
        <v>0.93765100000000001</v>
      </c>
      <c r="AT65" s="13">
        <v>0.88378400000000001</v>
      </c>
      <c r="AU65" s="13">
        <v>0.94511800000000001</v>
      </c>
      <c r="AV65" s="13">
        <v>0.89544999999999997</v>
      </c>
      <c r="AW65" s="13">
        <v>0.82342300000000002</v>
      </c>
      <c r="AX65" s="13">
        <v>0.98847099999999999</v>
      </c>
      <c r="AY65" s="13">
        <v>0.90056899999999995</v>
      </c>
      <c r="AZ65" s="13">
        <v>0.94730999999999999</v>
      </c>
      <c r="BA65" s="13">
        <v>0.81739399999999995</v>
      </c>
      <c r="BB65" s="13">
        <v>0.96852700000000003</v>
      </c>
      <c r="BC65" s="13">
        <v>0.96037300000000003</v>
      </c>
      <c r="BD65" s="13">
        <v>0.91556099999999996</v>
      </c>
      <c r="BE65" s="13">
        <v>0.90824099999999997</v>
      </c>
      <c r="BF65" s="13">
        <v>0.882938</v>
      </c>
      <c r="BG65" s="13">
        <v>0.991506</v>
      </c>
      <c r="BH65" s="13">
        <v>0.99596200000000001</v>
      </c>
      <c r="BI65" s="13">
        <v>0.88475899999999996</v>
      </c>
      <c r="BJ65" s="13">
        <v>0.92063700000000004</v>
      </c>
      <c r="BK65" s="13">
        <v>0.94475500000000001</v>
      </c>
      <c r="BL65" s="13">
        <v>0.88226499999999997</v>
      </c>
      <c r="BM65" s="13">
        <v>0.81975799999999999</v>
      </c>
      <c r="BN65" s="13">
        <v>0.99578900000000004</v>
      </c>
      <c r="BO65" s="13">
        <v>0.93146300000000004</v>
      </c>
      <c r="BP65" s="13">
        <v>1.1177900000000001</v>
      </c>
      <c r="BQ65" s="13">
        <v>0.88686299999999996</v>
      </c>
      <c r="BR65" s="13">
        <v>0.89863599999999999</v>
      </c>
      <c r="BS65" s="13">
        <v>0.94189400000000001</v>
      </c>
      <c r="BT65" s="13">
        <v>0.90181699999999998</v>
      </c>
      <c r="BU65" s="13">
        <v>0.95790299999999995</v>
      </c>
      <c r="BV65" s="13">
        <v>0.967642</v>
      </c>
      <c r="BW65" s="13">
        <v>0.92898700000000001</v>
      </c>
      <c r="BX65" s="13">
        <v>0.95822300000000005</v>
      </c>
      <c r="BY65" s="13">
        <v>0.92546300000000004</v>
      </c>
      <c r="BZ65" s="13">
        <v>0.90990599999999999</v>
      </c>
      <c r="CA65" s="13">
        <v>0.93720300000000001</v>
      </c>
      <c r="CB65" s="13" t="s">
        <v>108</v>
      </c>
      <c r="CC65" s="13">
        <v>0.86799400000000004</v>
      </c>
      <c r="CD65" s="13">
        <v>0.90096100000000001</v>
      </c>
      <c r="CE65" s="13">
        <v>0.96925899999999998</v>
      </c>
      <c r="CF65" s="13">
        <v>0.93908899999999995</v>
      </c>
      <c r="CG65" s="13">
        <v>0.94354199999999999</v>
      </c>
      <c r="CH65" s="13">
        <v>0.98650099999999996</v>
      </c>
      <c r="CI65" s="13">
        <v>0.95252099999999995</v>
      </c>
      <c r="CJ65" s="13">
        <v>0.992259</v>
      </c>
      <c r="CK65" s="13">
        <v>0.90500400000000003</v>
      </c>
      <c r="CL65" s="13">
        <v>0.97862499999999997</v>
      </c>
      <c r="CM65" s="13">
        <v>1.03765</v>
      </c>
      <c r="CN65" s="13">
        <v>1.06731</v>
      </c>
      <c r="CO65" s="13">
        <v>0.91800000000000004</v>
      </c>
    </row>
    <row r="66" spans="1:93" ht="15" customHeight="1" x14ac:dyDescent="0.25">
      <c r="A66" s="24" t="s">
        <v>117</v>
      </c>
      <c r="B66" s="13">
        <v>2.3152300000000001E-2</v>
      </c>
      <c r="C66" s="13">
        <v>1.06137E-2</v>
      </c>
      <c r="D66" s="13">
        <v>3.1597899999999998E-2</v>
      </c>
      <c r="E66" s="13">
        <v>1.37076E-2</v>
      </c>
      <c r="F66" s="13">
        <v>2.30157E-2</v>
      </c>
      <c r="G66" s="13">
        <v>1.31138E-2</v>
      </c>
      <c r="H66" s="13">
        <v>1.41686E-2</v>
      </c>
      <c r="I66" s="13">
        <v>1.4352800000000001E-2</v>
      </c>
      <c r="J66" s="13">
        <v>9.9229999999999995E-3</v>
      </c>
      <c r="K66" s="13">
        <v>3.3222300000000003E-2</v>
      </c>
      <c r="L66" s="13">
        <v>1.6939699999999999E-2</v>
      </c>
      <c r="M66" s="13">
        <v>1.99715E-2</v>
      </c>
      <c r="N66" s="13">
        <v>8.7104299999999999E-3</v>
      </c>
      <c r="O66" s="13">
        <v>1.2959E-2</v>
      </c>
      <c r="P66" s="13">
        <v>1.41105E-2</v>
      </c>
      <c r="Q66" s="13">
        <v>1.31518E-2</v>
      </c>
      <c r="R66" s="13">
        <v>1.53612E-2</v>
      </c>
      <c r="S66" s="13">
        <v>1.9641800000000001E-2</v>
      </c>
      <c r="T66" s="13">
        <v>1.40222E-2</v>
      </c>
      <c r="U66" s="13">
        <v>2.2946000000000001E-2</v>
      </c>
      <c r="V66" s="13">
        <v>1.25542E-2</v>
      </c>
      <c r="W66" s="13">
        <v>8.9142500000000003E-3</v>
      </c>
      <c r="X66" s="13">
        <v>9.3768800000000006E-3</v>
      </c>
      <c r="Y66" s="13">
        <v>3.2812800000000003E-2</v>
      </c>
      <c r="Z66" s="13">
        <v>2.0314200000000001E-2</v>
      </c>
      <c r="AA66" s="13">
        <v>1.41604E-2</v>
      </c>
      <c r="AB66" s="13">
        <v>1.1180000000000001E-2</v>
      </c>
      <c r="AC66" s="13">
        <v>1.07925E-2</v>
      </c>
      <c r="AD66" s="13">
        <v>1.74576E-2</v>
      </c>
      <c r="AE66" s="13">
        <v>1.23292E-2</v>
      </c>
      <c r="AF66" s="13">
        <v>1.49468E-2</v>
      </c>
      <c r="AG66" s="13">
        <v>8.4805699999999998E-3</v>
      </c>
      <c r="AH66" s="13">
        <v>1.04367E-2</v>
      </c>
      <c r="AI66" s="13">
        <v>1.2898E-2</v>
      </c>
      <c r="AJ66" s="13">
        <v>1.3957000000000001E-2</v>
      </c>
      <c r="AK66" s="13">
        <v>1.22005E-2</v>
      </c>
      <c r="AL66" s="13">
        <v>9.7240199999999999E-3</v>
      </c>
      <c r="AM66" s="13">
        <v>1.37298E-2</v>
      </c>
      <c r="AN66" s="13">
        <v>1.6016099999999998E-2</v>
      </c>
      <c r="AO66" s="13">
        <v>1.29283E-2</v>
      </c>
      <c r="AP66" s="13">
        <v>1.04648E-2</v>
      </c>
      <c r="AQ66" s="13" t="s">
        <v>108</v>
      </c>
      <c r="AR66" s="13">
        <v>1.1363699999999999E-2</v>
      </c>
      <c r="AS66" s="13">
        <v>2.58993E-2</v>
      </c>
      <c r="AT66" s="13">
        <v>1.1930100000000001E-2</v>
      </c>
      <c r="AU66" s="13">
        <v>8.4593600000000008E-3</v>
      </c>
      <c r="AV66" s="13">
        <v>1.1922500000000001E-2</v>
      </c>
      <c r="AW66" s="13">
        <v>1.01259E-2</v>
      </c>
      <c r="AX66" s="13">
        <v>1.0855E-2</v>
      </c>
      <c r="AY66" s="13">
        <v>1.1136999999999999E-2</v>
      </c>
      <c r="AZ66" s="13">
        <v>1.03315E-2</v>
      </c>
      <c r="BA66" s="13">
        <v>1.37751E-2</v>
      </c>
      <c r="BB66" s="13">
        <v>1.0809600000000001E-2</v>
      </c>
      <c r="BC66" s="13">
        <v>1.25352E-2</v>
      </c>
      <c r="BD66" s="13">
        <v>1.18066E-2</v>
      </c>
      <c r="BE66" s="13">
        <v>9.8145699999999999E-3</v>
      </c>
      <c r="BF66" s="13">
        <v>1.44577E-2</v>
      </c>
      <c r="BG66" s="13">
        <v>9.5003499999999994E-3</v>
      </c>
      <c r="BH66" s="13">
        <v>1.2688899999999999E-2</v>
      </c>
      <c r="BI66" s="13">
        <v>1.45688E-2</v>
      </c>
      <c r="BJ66" s="13">
        <v>1.1065699999999999E-2</v>
      </c>
      <c r="BK66" s="13">
        <v>9.8839400000000008E-3</v>
      </c>
      <c r="BL66" s="13">
        <v>1.2069099999999999E-2</v>
      </c>
      <c r="BM66" s="13">
        <v>1.10761E-2</v>
      </c>
      <c r="BN66" s="13">
        <v>1.21689E-2</v>
      </c>
      <c r="BO66" s="13">
        <v>1.09271E-2</v>
      </c>
      <c r="BP66" s="13">
        <v>2.90482E-2</v>
      </c>
      <c r="BQ66" s="13">
        <v>9.4669200000000002E-3</v>
      </c>
      <c r="BR66" s="13">
        <v>8.5141100000000001E-3</v>
      </c>
      <c r="BS66" s="13">
        <v>2.13145E-2</v>
      </c>
      <c r="BT66" s="13">
        <v>9.5999899999999992E-3</v>
      </c>
      <c r="BU66" s="13">
        <v>1.33315E-2</v>
      </c>
      <c r="BV66" s="13">
        <v>1.0209899999999999E-2</v>
      </c>
      <c r="BW66" s="13">
        <v>9.8706100000000001E-3</v>
      </c>
      <c r="BX66" s="13">
        <v>1.23982E-2</v>
      </c>
      <c r="BY66" s="13">
        <v>9.1526699999999999E-3</v>
      </c>
      <c r="BZ66" s="13">
        <v>1.08615E-2</v>
      </c>
      <c r="CA66" s="13">
        <v>1.05638E-2</v>
      </c>
      <c r="CB66" s="13" t="s">
        <v>108</v>
      </c>
      <c r="CC66" s="13">
        <v>1.04419E-2</v>
      </c>
      <c r="CD66" s="13">
        <v>1.13553E-2</v>
      </c>
      <c r="CE66" s="13">
        <v>1.02238E-2</v>
      </c>
      <c r="CF66" s="13">
        <v>1.0244700000000001E-2</v>
      </c>
      <c r="CG66" s="13">
        <v>1.0337499999999999E-2</v>
      </c>
      <c r="CH66" s="13">
        <v>1.2359E-2</v>
      </c>
      <c r="CI66" s="13">
        <v>9.9426800000000006E-3</v>
      </c>
      <c r="CJ66" s="13">
        <v>1.07954E-2</v>
      </c>
      <c r="CK66" s="13">
        <v>9.2661099999999993E-3</v>
      </c>
      <c r="CL66" s="13">
        <v>1.1075399999999999E-2</v>
      </c>
      <c r="CM66" s="13">
        <v>1.4742099999999999E-2</v>
      </c>
      <c r="CN66" s="13">
        <v>4.5753599999999998E-2</v>
      </c>
      <c r="CO66" s="13">
        <v>1.0762499999999999E-2</v>
      </c>
    </row>
    <row r="67" spans="1:93" ht="15" customHeight="1" x14ac:dyDescent="0.25">
      <c r="A67" s="24" t="s">
        <v>116</v>
      </c>
      <c r="B67" s="13">
        <v>27.701599999999999</v>
      </c>
      <c r="C67" s="13">
        <v>27.285</v>
      </c>
      <c r="D67" s="13">
        <v>27.749500000000001</v>
      </c>
      <c r="E67" s="13">
        <v>26.735099999999999</v>
      </c>
      <c r="F67" s="13">
        <v>27.0077</v>
      </c>
      <c r="G67" s="13">
        <v>27.947399999999998</v>
      </c>
      <c r="H67" s="13">
        <v>33.562600000000003</v>
      </c>
      <c r="I67" s="13">
        <v>34.418399999999998</v>
      </c>
      <c r="J67" s="13">
        <v>34.311500000000002</v>
      </c>
      <c r="K67" s="13">
        <v>33.573300000000003</v>
      </c>
      <c r="L67" s="13">
        <v>34.423200000000001</v>
      </c>
      <c r="M67" s="13">
        <v>31.507400000000001</v>
      </c>
      <c r="N67" s="13">
        <v>28.729299999999999</v>
      </c>
      <c r="O67" s="13">
        <v>26.473400000000002</v>
      </c>
      <c r="P67" s="13">
        <v>26.1921</v>
      </c>
      <c r="Q67" s="13">
        <v>26.907399999999999</v>
      </c>
      <c r="R67" s="13">
        <v>27.336500000000001</v>
      </c>
      <c r="S67" s="13">
        <v>26.4329</v>
      </c>
      <c r="T67" s="13">
        <v>35.878500000000003</v>
      </c>
      <c r="U67" s="13">
        <v>32.904699999999998</v>
      </c>
      <c r="V67" s="13">
        <v>32.263800000000003</v>
      </c>
      <c r="W67" s="13">
        <v>32.646599999999999</v>
      </c>
      <c r="X67" s="13">
        <v>34.806100000000001</v>
      </c>
      <c r="Y67" s="13">
        <v>34.8444</v>
      </c>
      <c r="Z67" s="13">
        <v>26.938800000000001</v>
      </c>
      <c r="AA67" s="13">
        <v>26.255199999999999</v>
      </c>
      <c r="AB67" s="13">
        <v>26.8947</v>
      </c>
      <c r="AC67" s="13">
        <v>29.0304</v>
      </c>
      <c r="AD67" s="13">
        <v>27.029599999999999</v>
      </c>
      <c r="AE67" s="13">
        <v>25.950800000000001</v>
      </c>
      <c r="AF67" s="13">
        <v>33.205199999999998</v>
      </c>
      <c r="AG67" s="13">
        <v>32.0244</v>
      </c>
      <c r="AH67" s="13">
        <v>32.001199999999997</v>
      </c>
      <c r="AI67" s="13">
        <v>34.606400000000001</v>
      </c>
      <c r="AJ67" s="13">
        <v>34.787199999999999</v>
      </c>
      <c r="AK67" s="13">
        <v>30.989100000000001</v>
      </c>
      <c r="AL67" s="13">
        <v>26.596800000000002</v>
      </c>
      <c r="AM67" s="13">
        <v>26.624400000000001</v>
      </c>
      <c r="AN67" s="13">
        <v>26.673999999999999</v>
      </c>
      <c r="AO67" s="13">
        <v>24.789899999999999</v>
      </c>
      <c r="AP67" s="13">
        <v>31.174099999999999</v>
      </c>
      <c r="AQ67" s="13" t="s">
        <v>108</v>
      </c>
      <c r="AR67" s="13">
        <v>32.276800000000001</v>
      </c>
      <c r="AS67" s="13">
        <v>33.143300000000004</v>
      </c>
      <c r="AT67" s="13">
        <v>32.214300000000001</v>
      </c>
      <c r="AU67" s="13">
        <v>31.447600000000001</v>
      </c>
      <c r="AV67" s="13">
        <v>34.4255</v>
      </c>
      <c r="AW67" s="13">
        <v>34.307099999999998</v>
      </c>
      <c r="AX67" s="13">
        <v>30.901399999999999</v>
      </c>
      <c r="AY67" s="13">
        <v>30.4208</v>
      </c>
      <c r="AZ67" s="13">
        <v>26.2712</v>
      </c>
      <c r="BA67" s="13">
        <v>26.0381</v>
      </c>
      <c r="BB67" s="13">
        <v>25.907299999999999</v>
      </c>
      <c r="BC67" s="13">
        <v>35.073300000000003</v>
      </c>
      <c r="BD67" s="13">
        <v>33.535800000000002</v>
      </c>
      <c r="BE67" s="13">
        <v>33.617199999999997</v>
      </c>
      <c r="BF67" s="13">
        <v>32.116999999999997</v>
      </c>
      <c r="BG67" s="13">
        <v>32.277000000000001</v>
      </c>
      <c r="BH67" s="13">
        <v>31.6569</v>
      </c>
      <c r="BI67" s="13">
        <v>30.368099999999998</v>
      </c>
      <c r="BJ67" s="13">
        <v>26.456199999999999</v>
      </c>
      <c r="BK67" s="13">
        <v>26.702100000000002</v>
      </c>
      <c r="BL67" s="13">
        <v>26.076899999999998</v>
      </c>
      <c r="BM67" s="13">
        <v>25.954000000000001</v>
      </c>
      <c r="BN67" s="13">
        <v>25.7178</v>
      </c>
      <c r="BO67" s="13">
        <v>25.7944</v>
      </c>
      <c r="BP67" s="13">
        <v>32.759500000000003</v>
      </c>
      <c r="BQ67" s="13">
        <v>32.360399999999998</v>
      </c>
      <c r="BR67" s="13">
        <v>31.995000000000001</v>
      </c>
      <c r="BS67" s="13">
        <v>32.117899999999999</v>
      </c>
      <c r="BT67" s="13">
        <v>31.658799999999999</v>
      </c>
      <c r="BU67" s="13">
        <v>30.3962</v>
      </c>
      <c r="BV67" s="13">
        <v>27.836099999999998</v>
      </c>
      <c r="BW67" s="13">
        <v>26.3887</v>
      </c>
      <c r="BX67" s="13">
        <v>26.722200000000001</v>
      </c>
      <c r="BY67" s="13">
        <v>25.678699999999999</v>
      </c>
      <c r="BZ67" s="13">
        <v>26.3432</v>
      </c>
      <c r="CA67" s="13">
        <v>26.513500000000001</v>
      </c>
      <c r="CB67" s="13" t="s">
        <v>108</v>
      </c>
      <c r="CC67" s="13">
        <v>33.309199999999997</v>
      </c>
      <c r="CD67" s="13">
        <v>32.025300000000001</v>
      </c>
      <c r="CE67" s="13">
        <v>31.5229</v>
      </c>
      <c r="CF67" s="13">
        <v>33.234699999999997</v>
      </c>
      <c r="CG67" s="13">
        <v>32.642000000000003</v>
      </c>
      <c r="CH67" s="13">
        <v>25.5867</v>
      </c>
      <c r="CI67" s="13">
        <v>25.669499999999999</v>
      </c>
      <c r="CJ67" s="13">
        <v>26.946999999999999</v>
      </c>
      <c r="CK67" s="13">
        <v>26.488700000000001</v>
      </c>
      <c r="CL67" s="13">
        <v>31.2318</v>
      </c>
      <c r="CM67" s="13">
        <v>32.416800000000002</v>
      </c>
      <c r="CN67" s="13">
        <v>32.880099999999999</v>
      </c>
      <c r="CO67" s="13">
        <v>32.049399999999999</v>
      </c>
    </row>
    <row r="68" spans="1:93" ht="15" customHeight="1" x14ac:dyDescent="0.25">
      <c r="A68" s="24" t="s">
        <v>115</v>
      </c>
      <c r="B68" s="13">
        <v>92</v>
      </c>
    </row>
    <row r="69" spans="1:93" ht="15" customHeight="1" x14ac:dyDescent="0.25">
      <c r="A69" s="24" t="s">
        <v>100</v>
      </c>
      <c r="B69" s="13" t="s">
        <v>628</v>
      </c>
      <c r="C69" s="13" t="s">
        <v>629</v>
      </c>
      <c r="D69" s="13" t="s">
        <v>630</v>
      </c>
      <c r="E69" s="13" t="s">
        <v>631</v>
      </c>
      <c r="F69" s="13" t="s">
        <v>632</v>
      </c>
      <c r="G69" s="13" t="s">
        <v>633</v>
      </c>
      <c r="H69" s="13" t="s">
        <v>634</v>
      </c>
      <c r="I69" s="13" t="s">
        <v>635</v>
      </c>
      <c r="J69" s="13" t="s">
        <v>636</v>
      </c>
      <c r="K69" s="13" t="s">
        <v>637</v>
      </c>
      <c r="L69" s="13" t="s">
        <v>638</v>
      </c>
      <c r="M69" s="13" t="s">
        <v>639</v>
      </c>
      <c r="N69" s="13" t="s">
        <v>640</v>
      </c>
      <c r="O69" s="13" t="s">
        <v>641</v>
      </c>
      <c r="P69" s="13" t="s">
        <v>642</v>
      </c>
      <c r="Q69" s="13" t="s">
        <v>643</v>
      </c>
      <c r="R69" s="13" t="s">
        <v>644</v>
      </c>
      <c r="S69" s="13" t="s">
        <v>645</v>
      </c>
      <c r="T69" s="13" t="s">
        <v>646</v>
      </c>
      <c r="U69" s="13" t="s">
        <v>647</v>
      </c>
      <c r="V69" s="13" t="s">
        <v>648</v>
      </c>
      <c r="W69" s="13" t="s">
        <v>649</v>
      </c>
      <c r="X69" s="13" t="s">
        <v>650</v>
      </c>
      <c r="Y69" s="13" t="s">
        <v>651</v>
      </c>
      <c r="Z69" s="13" t="s">
        <v>652</v>
      </c>
      <c r="AA69" s="13" t="s">
        <v>653</v>
      </c>
      <c r="AB69" s="13" t="s">
        <v>654</v>
      </c>
      <c r="AC69" s="13" t="s">
        <v>655</v>
      </c>
      <c r="AD69" s="13" t="s">
        <v>656</v>
      </c>
      <c r="AE69" s="13" t="s">
        <v>657</v>
      </c>
      <c r="AF69" s="13" t="s">
        <v>658</v>
      </c>
      <c r="AG69" s="13" t="s">
        <v>659</v>
      </c>
      <c r="AH69" s="13" t="s">
        <v>660</v>
      </c>
      <c r="AI69" s="13" t="s">
        <v>661</v>
      </c>
      <c r="AJ69" s="13" t="s">
        <v>662</v>
      </c>
      <c r="AK69" s="13" t="s">
        <v>663</v>
      </c>
      <c r="AL69" s="13" t="s">
        <v>664</v>
      </c>
      <c r="AM69" s="13" t="s">
        <v>665</v>
      </c>
      <c r="AN69" s="13" t="s">
        <v>666</v>
      </c>
      <c r="AO69" s="13" t="s">
        <v>667</v>
      </c>
      <c r="AP69" s="13" t="s">
        <v>668</v>
      </c>
      <c r="AQ69" s="13" t="s">
        <v>669</v>
      </c>
      <c r="AR69" s="13" t="s">
        <v>670</v>
      </c>
      <c r="AS69" s="13" t="s">
        <v>671</v>
      </c>
      <c r="AT69" s="13" t="s">
        <v>672</v>
      </c>
      <c r="AU69" s="13" t="s">
        <v>673</v>
      </c>
      <c r="AV69" s="13" t="s">
        <v>674</v>
      </c>
      <c r="AW69" s="13" t="s">
        <v>675</v>
      </c>
      <c r="AX69" s="13" t="s">
        <v>676</v>
      </c>
      <c r="AY69" s="13" t="s">
        <v>677</v>
      </c>
      <c r="AZ69" s="13" t="s">
        <v>678</v>
      </c>
      <c r="BA69" s="13" t="s">
        <v>679</v>
      </c>
      <c r="BB69" s="13" t="s">
        <v>680</v>
      </c>
      <c r="BC69" s="13" t="s">
        <v>681</v>
      </c>
      <c r="BD69" s="13" t="s">
        <v>682</v>
      </c>
      <c r="BE69" s="13" t="s">
        <v>683</v>
      </c>
      <c r="BF69" s="13" t="s">
        <v>684</v>
      </c>
      <c r="BG69" s="13" t="s">
        <v>685</v>
      </c>
      <c r="BH69" s="13" t="s">
        <v>686</v>
      </c>
      <c r="BI69" s="13" t="s">
        <v>687</v>
      </c>
      <c r="BJ69" s="13" t="s">
        <v>688</v>
      </c>
      <c r="BK69" s="13" t="s">
        <v>689</v>
      </c>
      <c r="BL69" s="13" t="s">
        <v>690</v>
      </c>
      <c r="BM69" s="13" t="s">
        <v>691</v>
      </c>
      <c r="BN69" s="13" t="s">
        <v>692</v>
      </c>
      <c r="BO69" s="13" t="s">
        <v>693</v>
      </c>
      <c r="BP69" s="13" t="s">
        <v>694</v>
      </c>
      <c r="BQ69" s="13" t="s">
        <v>695</v>
      </c>
      <c r="BR69" s="13" t="s">
        <v>696</v>
      </c>
      <c r="BS69" s="13" t="s">
        <v>697</v>
      </c>
      <c r="BT69" s="13" t="s">
        <v>698</v>
      </c>
      <c r="BU69" s="13" t="s">
        <v>699</v>
      </c>
      <c r="BV69" s="13" t="s">
        <v>700</v>
      </c>
      <c r="BW69" s="13" t="s">
        <v>701</v>
      </c>
      <c r="BX69" s="13" t="s">
        <v>702</v>
      </c>
      <c r="BY69" s="13" t="s">
        <v>703</v>
      </c>
      <c r="BZ69" s="13" t="s">
        <v>704</v>
      </c>
      <c r="CA69" s="13" t="s">
        <v>705</v>
      </c>
      <c r="CB69" s="13" t="s">
        <v>706</v>
      </c>
      <c r="CC69" s="13" t="s">
        <v>707</v>
      </c>
      <c r="CD69" s="13" t="s">
        <v>708</v>
      </c>
      <c r="CE69" s="13" t="s">
        <v>709</v>
      </c>
      <c r="CF69" s="13" t="s">
        <v>710</v>
      </c>
      <c r="CG69" s="13" t="s">
        <v>711</v>
      </c>
      <c r="CH69" s="13" t="s">
        <v>712</v>
      </c>
      <c r="CI69" s="13" t="s">
        <v>713</v>
      </c>
      <c r="CJ69" s="13" t="s">
        <v>714</v>
      </c>
      <c r="CK69" s="13" t="s">
        <v>715</v>
      </c>
      <c r="CL69" s="13" t="s">
        <v>716</v>
      </c>
      <c r="CM69" s="13" t="s">
        <v>717</v>
      </c>
      <c r="CN69" s="13" t="s">
        <v>718</v>
      </c>
      <c r="CO69" s="13" t="s">
        <v>719</v>
      </c>
    </row>
    <row r="70" spans="1:93" ht="15" customHeight="1" x14ac:dyDescent="0.25">
      <c r="A70" s="24" t="s">
        <v>114</v>
      </c>
      <c r="B70" s="13">
        <v>0.89002899999999996</v>
      </c>
      <c r="C70" s="13">
        <v>0.79236099999999998</v>
      </c>
      <c r="D70" s="13">
        <v>0.96620799999999996</v>
      </c>
      <c r="E70" s="13">
        <v>0.66502899999999998</v>
      </c>
      <c r="F70" s="13">
        <v>0.92205999999999999</v>
      </c>
      <c r="G70" s="13">
        <v>0.80634799999999995</v>
      </c>
      <c r="H70" s="13">
        <v>0.95811900000000005</v>
      </c>
      <c r="I70" s="13">
        <v>0.87683</v>
      </c>
      <c r="J70" s="13">
        <v>0.81687900000000002</v>
      </c>
      <c r="K70" s="13">
        <v>1.07084</v>
      </c>
      <c r="L70" s="13">
        <v>0.98479300000000003</v>
      </c>
      <c r="M70" s="13">
        <v>0.98836599999999997</v>
      </c>
      <c r="N70" s="13">
        <v>0.92811100000000002</v>
      </c>
      <c r="O70" s="13">
        <v>0.79645299999999997</v>
      </c>
      <c r="P70" s="13">
        <v>0.74852600000000002</v>
      </c>
      <c r="Q70" s="13">
        <v>0.82132300000000003</v>
      </c>
      <c r="R70" s="13">
        <v>0.76916700000000005</v>
      </c>
      <c r="S70" s="13">
        <v>0.83147499999999996</v>
      </c>
      <c r="T70" s="13">
        <v>0.89522900000000005</v>
      </c>
      <c r="U70" s="13">
        <v>1.0641400000000001</v>
      </c>
      <c r="V70" s="13">
        <v>0.96651699999999996</v>
      </c>
      <c r="W70" s="13">
        <v>0.97230399999999995</v>
      </c>
      <c r="X70" s="13">
        <v>0.954017</v>
      </c>
      <c r="Y70" s="13">
        <v>0.931979</v>
      </c>
      <c r="Z70" s="13">
        <v>0.98207900000000004</v>
      </c>
      <c r="AA70" s="13">
        <v>0.77482300000000004</v>
      </c>
      <c r="AB70" s="13">
        <v>0.91022099999999995</v>
      </c>
      <c r="AC70" s="13">
        <v>0.82720400000000005</v>
      </c>
      <c r="AD70" s="13">
        <v>0.91522099999999995</v>
      </c>
      <c r="AE70" s="13">
        <v>0.92093800000000003</v>
      </c>
      <c r="AF70" s="13">
        <v>1.01911</v>
      </c>
      <c r="AG70" s="13">
        <v>0.876494</v>
      </c>
      <c r="AH70" s="13">
        <v>0.92347000000000001</v>
      </c>
      <c r="AI70" s="13">
        <v>0.98304000000000002</v>
      </c>
      <c r="AJ70" s="13">
        <v>1.00112</v>
      </c>
      <c r="AK70" s="13">
        <v>0.94646399999999997</v>
      </c>
      <c r="AL70" s="13">
        <v>0.86194499999999996</v>
      </c>
      <c r="AM70" s="13">
        <v>0.71621000000000001</v>
      </c>
      <c r="AN70" s="13">
        <v>0.76400599999999996</v>
      </c>
      <c r="AO70" s="13">
        <v>0.74317800000000001</v>
      </c>
      <c r="AP70" s="13">
        <v>0.75809300000000002</v>
      </c>
      <c r="AQ70" s="13" t="s">
        <v>108</v>
      </c>
      <c r="AR70" s="13">
        <v>0.88641700000000001</v>
      </c>
      <c r="AS70" s="13">
        <v>0.93765100000000001</v>
      </c>
      <c r="AT70" s="13">
        <v>0.88378400000000001</v>
      </c>
      <c r="AU70" s="13">
        <v>0.94511800000000001</v>
      </c>
      <c r="AV70" s="13">
        <v>0.89544999999999997</v>
      </c>
      <c r="AW70" s="13">
        <v>0.82342300000000002</v>
      </c>
      <c r="AX70" s="13">
        <v>0.98847099999999999</v>
      </c>
      <c r="AY70" s="13">
        <v>0.90056899999999995</v>
      </c>
      <c r="AZ70" s="13">
        <v>0.94730999999999999</v>
      </c>
      <c r="BA70" s="13">
        <v>0.81739399999999995</v>
      </c>
      <c r="BB70" s="13">
        <v>0.96852700000000003</v>
      </c>
      <c r="BC70" s="13">
        <v>0.96037300000000003</v>
      </c>
      <c r="BD70" s="13">
        <v>0.91556099999999996</v>
      </c>
      <c r="BE70" s="13">
        <v>0.90824099999999997</v>
      </c>
      <c r="BF70" s="13">
        <v>0.882938</v>
      </c>
      <c r="BG70" s="13">
        <v>0.991506</v>
      </c>
      <c r="BH70" s="13">
        <v>0.99596200000000001</v>
      </c>
      <c r="BI70" s="13">
        <v>0.88475899999999996</v>
      </c>
      <c r="BJ70" s="13">
        <v>0.92063700000000004</v>
      </c>
      <c r="BK70" s="13">
        <v>0.94475500000000001</v>
      </c>
      <c r="BL70" s="13">
        <v>0.88226499999999997</v>
      </c>
      <c r="BM70" s="13">
        <v>0.81975799999999999</v>
      </c>
      <c r="BN70" s="13">
        <v>0.99578900000000004</v>
      </c>
      <c r="BO70" s="13">
        <v>0.93146300000000004</v>
      </c>
      <c r="BP70" s="13">
        <v>1.1177900000000001</v>
      </c>
      <c r="BQ70" s="13">
        <v>0.88686299999999996</v>
      </c>
      <c r="BR70" s="13">
        <v>0.89863599999999999</v>
      </c>
      <c r="BS70" s="13">
        <v>0.94189400000000001</v>
      </c>
      <c r="BT70" s="13">
        <v>0.90181699999999998</v>
      </c>
      <c r="BU70" s="13">
        <v>0.95790299999999995</v>
      </c>
      <c r="BV70" s="13">
        <v>0.967642</v>
      </c>
      <c r="BW70" s="13">
        <v>0.92898700000000001</v>
      </c>
      <c r="BX70" s="13">
        <v>0.95822300000000005</v>
      </c>
      <c r="BY70" s="13">
        <v>0.92546300000000004</v>
      </c>
      <c r="BZ70" s="13">
        <v>0.90990599999999999</v>
      </c>
      <c r="CA70" s="13">
        <v>0.93720300000000001</v>
      </c>
      <c r="CB70" s="13" t="s">
        <v>108</v>
      </c>
      <c r="CC70" s="13">
        <v>0.86799400000000004</v>
      </c>
      <c r="CD70" s="13">
        <v>0.90096100000000001</v>
      </c>
      <c r="CE70" s="13">
        <v>0.96925899999999998</v>
      </c>
      <c r="CF70" s="13">
        <v>0.93908899999999995</v>
      </c>
      <c r="CG70" s="13">
        <v>0.94354199999999999</v>
      </c>
      <c r="CH70" s="13">
        <v>0.98650099999999996</v>
      </c>
      <c r="CI70" s="13">
        <v>0.95252099999999995</v>
      </c>
      <c r="CJ70" s="13">
        <v>0.992259</v>
      </c>
      <c r="CK70" s="13">
        <v>0.90500400000000003</v>
      </c>
      <c r="CL70" s="13">
        <v>0.97862499999999997</v>
      </c>
      <c r="CM70" s="13">
        <v>1.03765</v>
      </c>
      <c r="CN70" s="13">
        <v>1.06731</v>
      </c>
      <c r="CO70" s="13">
        <v>0.91800000000000004</v>
      </c>
    </row>
    <row r="71" spans="1:93" ht="15" customHeight="1" x14ac:dyDescent="0.25">
      <c r="A71" s="24" t="s">
        <v>113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 t="s">
        <v>108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13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3">
        <v>0</v>
      </c>
      <c r="BQ71" s="13">
        <v>0</v>
      </c>
      <c r="BR71" s="13">
        <v>0</v>
      </c>
      <c r="BS71" s="13">
        <v>0</v>
      </c>
      <c r="BT71" s="13">
        <v>0</v>
      </c>
      <c r="BU71" s="13">
        <v>0</v>
      </c>
      <c r="BV71" s="13">
        <v>0</v>
      </c>
      <c r="BW71" s="13">
        <v>0</v>
      </c>
      <c r="BX71" s="13">
        <v>0</v>
      </c>
      <c r="BY71" s="13">
        <v>0</v>
      </c>
      <c r="BZ71" s="13">
        <v>0</v>
      </c>
      <c r="CA71" s="13">
        <v>0</v>
      </c>
      <c r="CB71" s="13" t="s">
        <v>108</v>
      </c>
      <c r="CC71" s="13">
        <v>0</v>
      </c>
      <c r="CD71" s="13">
        <v>0</v>
      </c>
      <c r="CE71" s="13">
        <v>0</v>
      </c>
      <c r="CF71" s="13">
        <v>0</v>
      </c>
      <c r="CG71" s="13">
        <v>0</v>
      </c>
      <c r="CH71" s="13">
        <v>0</v>
      </c>
      <c r="CI71" s="13">
        <v>0</v>
      </c>
      <c r="CJ71" s="13">
        <v>0</v>
      </c>
      <c r="CK71" s="13">
        <v>0</v>
      </c>
      <c r="CL71" s="13">
        <v>0</v>
      </c>
      <c r="CM71" s="13">
        <v>0</v>
      </c>
      <c r="CN71" s="13">
        <v>0</v>
      </c>
      <c r="CO71" s="13">
        <v>0</v>
      </c>
    </row>
    <row r="72" spans="1:93" ht="15" customHeight="1" x14ac:dyDescent="0.25">
      <c r="A72" s="24" t="s">
        <v>112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0</v>
      </c>
      <c r="AQ72" s="13" t="s">
        <v>108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0</v>
      </c>
      <c r="BA72" s="13">
        <v>0</v>
      </c>
      <c r="BB72" s="13">
        <v>0</v>
      </c>
      <c r="BC72" s="13">
        <v>0</v>
      </c>
      <c r="BD72" s="13">
        <v>0</v>
      </c>
      <c r="BE72" s="13">
        <v>0</v>
      </c>
      <c r="BF72" s="13">
        <v>0</v>
      </c>
      <c r="BG72" s="13">
        <v>0</v>
      </c>
      <c r="BH72" s="13">
        <v>0</v>
      </c>
      <c r="BI72" s="13">
        <v>0</v>
      </c>
      <c r="BJ72" s="13">
        <v>0</v>
      </c>
      <c r="BK72" s="13">
        <v>0</v>
      </c>
      <c r="BL72" s="13">
        <v>0</v>
      </c>
      <c r="BM72" s="13">
        <v>0</v>
      </c>
      <c r="BN72" s="13">
        <v>0</v>
      </c>
      <c r="BO72" s="13">
        <v>0</v>
      </c>
      <c r="BP72" s="13">
        <v>0</v>
      </c>
      <c r="BQ72" s="13">
        <v>0</v>
      </c>
      <c r="BR72" s="13">
        <v>0</v>
      </c>
      <c r="BS72" s="13">
        <v>0</v>
      </c>
      <c r="BT72" s="13">
        <v>0</v>
      </c>
      <c r="BU72" s="13">
        <v>0</v>
      </c>
      <c r="BV72" s="13">
        <v>0</v>
      </c>
      <c r="BW72" s="13">
        <v>0</v>
      </c>
      <c r="BX72" s="13">
        <v>0</v>
      </c>
      <c r="BY72" s="13">
        <v>0</v>
      </c>
      <c r="BZ72" s="13">
        <v>0</v>
      </c>
      <c r="CA72" s="13">
        <v>0</v>
      </c>
      <c r="CB72" s="13" t="s">
        <v>108</v>
      </c>
      <c r="CC72" s="13">
        <v>0</v>
      </c>
      <c r="CD72" s="13">
        <v>0</v>
      </c>
      <c r="CE72" s="13">
        <v>0</v>
      </c>
      <c r="CF72" s="13">
        <v>0</v>
      </c>
      <c r="CG72" s="13">
        <v>0</v>
      </c>
      <c r="CH72" s="13">
        <v>0</v>
      </c>
      <c r="CI72" s="13">
        <v>0</v>
      </c>
      <c r="CJ72" s="13">
        <v>0</v>
      </c>
      <c r="CK72" s="13">
        <v>0</v>
      </c>
      <c r="CL72" s="13">
        <v>0</v>
      </c>
      <c r="CM72" s="13">
        <v>0</v>
      </c>
      <c r="CN72" s="13">
        <v>0</v>
      </c>
      <c r="CO72" s="13">
        <v>0</v>
      </c>
    </row>
    <row r="73" spans="1:93" ht="15" customHeight="1" x14ac:dyDescent="0.25">
      <c r="A73" s="24" t="s">
        <v>111</v>
      </c>
      <c r="B73" s="13">
        <v>27.701599999999999</v>
      </c>
      <c r="C73" s="13">
        <v>27.285</v>
      </c>
      <c r="D73" s="13">
        <v>27.749500000000001</v>
      </c>
      <c r="E73" s="13">
        <v>26.735099999999999</v>
      </c>
      <c r="F73" s="13">
        <v>27.0077</v>
      </c>
      <c r="G73" s="13">
        <v>27.947399999999998</v>
      </c>
      <c r="H73" s="13">
        <v>33.562600000000003</v>
      </c>
      <c r="I73" s="13">
        <v>34.418399999999998</v>
      </c>
      <c r="J73" s="13">
        <v>34.311500000000002</v>
      </c>
      <c r="K73" s="13">
        <v>33.573300000000003</v>
      </c>
      <c r="L73" s="13">
        <v>34.423200000000001</v>
      </c>
      <c r="M73" s="13">
        <v>31.507400000000001</v>
      </c>
      <c r="N73" s="13">
        <v>28.729299999999999</v>
      </c>
      <c r="O73" s="13">
        <v>26.473400000000002</v>
      </c>
      <c r="P73" s="13">
        <v>26.1921</v>
      </c>
      <c r="Q73" s="13">
        <v>26.907399999999999</v>
      </c>
      <c r="R73" s="13">
        <v>27.336500000000001</v>
      </c>
      <c r="S73" s="13">
        <v>26.4329</v>
      </c>
      <c r="T73" s="13">
        <v>35.878500000000003</v>
      </c>
      <c r="U73" s="13">
        <v>32.904699999999998</v>
      </c>
      <c r="V73" s="13">
        <v>32.263800000000003</v>
      </c>
      <c r="W73" s="13">
        <v>32.646599999999999</v>
      </c>
      <c r="X73" s="13">
        <v>34.806100000000001</v>
      </c>
      <c r="Y73" s="13">
        <v>34.8444</v>
      </c>
      <c r="Z73" s="13">
        <v>26.938800000000001</v>
      </c>
      <c r="AA73" s="13">
        <v>26.255199999999999</v>
      </c>
      <c r="AB73" s="13">
        <v>26.8947</v>
      </c>
      <c r="AC73" s="13">
        <v>29.0304</v>
      </c>
      <c r="AD73" s="13">
        <v>27.029599999999999</v>
      </c>
      <c r="AE73" s="13">
        <v>25.950800000000001</v>
      </c>
      <c r="AF73" s="13">
        <v>33.205199999999998</v>
      </c>
      <c r="AG73" s="13">
        <v>32.0244</v>
      </c>
      <c r="AH73" s="13">
        <v>32.001199999999997</v>
      </c>
      <c r="AI73" s="13">
        <v>34.606400000000001</v>
      </c>
      <c r="AJ73" s="13">
        <v>34.787199999999999</v>
      </c>
      <c r="AK73" s="13">
        <v>30.989100000000001</v>
      </c>
      <c r="AL73" s="13">
        <v>26.596800000000002</v>
      </c>
      <c r="AM73" s="13">
        <v>26.624400000000001</v>
      </c>
      <c r="AN73" s="13">
        <v>26.673999999999999</v>
      </c>
      <c r="AO73" s="13">
        <v>24.789899999999999</v>
      </c>
      <c r="AP73" s="13">
        <v>31.174099999999999</v>
      </c>
      <c r="AQ73" s="13" t="s">
        <v>108</v>
      </c>
      <c r="AR73" s="13">
        <v>32.276800000000001</v>
      </c>
      <c r="AS73" s="13">
        <v>33.143300000000004</v>
      </c>
      <c r="AT73" s="13">
        <v>32.214300000000001</v>
      </c>
      <c r="AU73" s="13">
        <v>31.447600000000001</v>
      </c>
      <c r="AV73" s="13">
        <v>34.4255</v>
      </c>
      <c r="AW73" s="13">
        <v>34.307099999999998</v>
      </c>
      <c r="AX73" s="13">
        <v>30.901399999999999</v>
      </c>
      <c r="AY73" s="13">
        <v>30.4208</v>
      </c>
      <c r="AZ73" s="13">
        <v>26.2712</v>
      </c>
      <c r="BA73" s="13">
        <v>26.0381</v>
      </c>
      <c r="BB73" s="13">
        <v>25.907299999999999</v>
      </c>
      <c r="BC73" s="13">
        <v>35.073300000000003</v>
      </c>
      <c r="BD73" s="13">
        <v>33.535800000000002</v>
      </c>
      <c r="BE73" s="13">
        <v>33.617199999999997</v>
      </c>
      <c r="BF73" s="13">
        <v>32.116999999999997</v>
      </c>
      <c r="BG73" s="13">
        <v>32.277000000000001</v>
      </c>
      <c r="BH73" s="13">
        <v>31.6569</v>
      </c>
      <c r="BI73" s="13">
        <v>30.368099999999998</v>
      </c>
      <c r="BJ73" s="13">
        <v>26.456199999999999</v>
      </c>
      <c r="BK73" s="13">
        <v>26.702100000000002</v>
      </c>
      <c r="BL73" s="13">
        <v>26.076899999999998</v>
      </c>
      <c r="BM73" s="13">
        <v>25.954000000000001</v>
      </c>
      <c r="BN73" s="13">
        <v>25.7178</v>
      </c>
      <c r="BO73" s="13">
        <v>25.7944</v>
      </c>
      <c r="BP73" s="13">
        <v>32.759500000000003</v>
      </c>
      <c r="BQ73" s="13">
        <v>32.360399999999998</v>
      </c>
      <c r="BR73" s="13">
        <v>31.995000000000001</v>
      </c>
      <c r="BS73" s="13">
        <v>32.117899999999999</v>
      </c>
      <c r="BT73" s="13">
        <v>31.658799999999999</v>
      </c>
      <c r="BU73" s="13">
        <v>30.3962</v>
      </c>
      <c r="BV73" s="13">
        <v>27.836099999999998</v>
      </c>
      <c r="BW73" s="13">
        <v>26.3887</v>
      </c>
      <c r="BX73" s="13">
        <v>26.722200000000001</v>
      </c>
      <c r="BY73" s="13">
        <v>25.678699999999999</v>
      </c>
      <c r="BZ73" s="13">
        <v>26.3432</v>
      </c>
      <c r="CA73" s="13">
        <v>26.513500000000001</v>
      </c>
      <c r="CB73" s="13" t="s">
        <v>108</v>
      </c>
      <c r="CC73" s="13">
        <v>33.309199999999997</v>
      </c>
      <c r="CD73" s="13">
        <v>32.025300000000001</v>
      </c>
      <c r="CE73" s="13">
        <v>31.5229</v>
      </c>
      <c r="CF73" s="13">
        <v>33.234699999999997</v>
      </c>
      <c r="CG73" s="13">
        <v>32.642000000000003</v>
      </c>
      <c r="CH73" s="13">
        <v>25.5867</v>
      </c>
      <c r="CI73" s="13">
        <v>25.669499999999999</v>
      </c>
      <c r="CJ73" s="13">
        <v>26.946999999999999</v>
      </c>
      <c r="CK73" s="13">
        <v>26.488700000000001</v>
      </c>
      <c r="CL73" s="13">
        <v>31.2318</v>
      </c>
      <c r="CM73" s="13">
        <v>32.416800000000002</v>
      </c>
      <c r="CN73" s="13">
        <v>32.880099999999999</v>
      </c>
      <c r="CO73" s="13">
        <v>32.049399999999999</v>
      </c>
    </row>
    <row r="74" spans="1:93" ht="15" customHeight="1" x14ac:dyDescent="0.25">
      <c r="A74" s="24" t="s">
        <v>110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 t="s">
        <v>108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0</v>
      </c>
      <c r="BA74" s="13">
        <v>0</v>
      </c>
      <c r="BB74" s="13">
        <v>0</v>
      </c>
      <c r="BC74" s="13">
        <v>0</v>
      </c>
      <c r="BD74" s="13">
        <v>0</v>
      </c>
      <c r="BE74" s="13">
        <v>0</v>
      </c>
      <c r="BF74" s="13">
        <v>0</v>
      </c>
      <c r="BG74" s="13">
        <v>0</v>
      </c>
      <c r="BH74" s="13">
        <v>0</v>
      </c>
      <c r="BI74" s="13">
        <v>0</v>
      </c>
      <c r="BJ74" s="13">
        <v>0</v>
      </c>
      <c r="BK74" s="13">
        <v>0</v>
      </c>
      <c r="BL74" s="13">
        <v>0</v>
      </c>
      <c r="BM74" s="13">
        <v>0</v>
      </c>
      <c r="BN74" s="13">
        <v>0</v>
      </c>
      <c r="BO74" s="13">
        <v>0</v>
      </c>
      <c r="BP74" s="13">
        <v>0</v>
      </c>
      <c r="BQ74" s="13">
        <v>0</v>
      </c>
      <c r="BR74" s="13">
        <v>0</v>
      </c>
      <c r="BS74" s="13">
        <v>0</v>
      </c>
      <c r="BT74" s="13">
        <v>0</v>
      </c>
      <c r="BU74" s="13">
        <v>0</v>
      </c>
      <c r="BV74" s="13">
        <v>0</v>
      </c>
      <c r="BW74" s="13">
        <v>0</v>
      </c>
      <c r="BX74" s="13">
        <v>0</v>
      </c>
      <c r="BY74" s="13">
        <v>0</v>
      </c>
      <c r="BZ74" s="13">
        <v>0</v>
      </c>
      <c r="CA74" s="13">
        <v>0</v>
      </c>
      <c r="CB74" s="13" t="s">
        <v>108</v>
      </c>
      <c r="CC74" s="13">
        <v>0</v>
      </c>
      <c r="CD74" s="13">
        <v>0</v>
      </c>
      <c r="CE74" s="13">
        <v>0</v>
      </c>
      <c r="CF74" s="13">
        <v>0</v>
      </c>
      <c r="CG74" s="13">
        <v>0</v>
      </c>
      <c r="CH74" s="13">
        <v>0</v>
      </c>
      <c r="CI74" s="13">
        <v>0</v>
      </c>
      <c r="CJ74" s="13">
        <v>0</v>
      </c>
      <c r="CK74" s="13">
        <v>0</v>
      </c>
      <c r="CL74" s="13">
        <v>0</v>
      </c>
      <c r="CM74" s="13">
        <v>0</v>
      </c>
      <c r="CN74" s="13">
        <v>0</v>
      </c>
      <c r="CO74" s="13">
        <v>0</v>
      </c>
    </row>
    <row r="75" spans="1:93" ht="15" customHeight="1" x14ac:dyDescent="0.25">
      <c r="A75" s="24" t="s">
        <v>109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 t="s">
        <v>108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3">
        <v>0</v>
      </c>
      <c r="BQ75" s="13">
        <v>0</v>
      </c>
      <c r="BR75" s="13">
        <v>0</v>
      </c>
      <c r="BS75" s="13">
        <v>0</v>
      </c>
      <c r="BT75" s="13">
        <v>0</v>
      </c>
      <c r="BU75" s="13">
        <v>0</v>
      </c>
      <c r="BV75" s="13">
        <v>0</v>
      </c>
      <c r="BW75" s="13">
        <v>0</v>
      </c>
      <c r="BX75" s="13">
        <v>0</v>
      </c>
      <c r="BY75" s="13">
        <v>0</v>
      </c>
      <c r="BZ75" s="13">
        <v>0</v>
      </c>
      <c r="CA75" s="13">
        <v>0</v>
      </c>
      <c r="CB75" s="13" t="s">
        <v>108</v>
      </c>
      <c r="CC75" s="13">
        <v>0</v>
      </c>
      <c r="CD75" s="13">
        <v>0</v>
      </c>
      <c r="CE75" s="13">
        <v>0</v>
      </c>
      <c r="CF75" s="13">
        <v>0</v>
      </c>
      <c r="CG75" s="13">
        <v>0</v>
      </c>
      <c r="CH75" s="13">
        <v>0</v>
      </c>
      <c r="CI75" s="13">
        <v>0</v>
      </c>
      <c r="CJ75" s="13">
        <v>0</v>
      </c>
      <c r="CK75" s="13">
        <v>0</v>
      </c>
      <c r="CL75" s="13">
        <v>0</v>
      </c>
      <c r="CM75" s="13">
        <v>0</v>
      </c>
      <c r="CN75" s="13">
        <v>0</v>
      </c>
      <c r="CO75" s="13">
        <v>0</v>
      </c>
    </row>
    <row r="76" spans="1:93" ht="15" customHeight="1" x14ac:dyDescent="0.25">
      <c r="A76" s="24" t="s">
        <v>107</v>
      </c>
      <c r="B76" s="13" t="s">
        <v>816</v>
      </c>
      <c r="C76" s="13" t="s">
        <v>817</v>
      </c>
    </row>
    <row r="77" spans="1:93" ht="15" customHeight="1" x14ac:dyDescent="0.25">
      <c r="A77" s="24" t="s">
        <v>104</v>
      </c>
      <c r="B77" s="13">
        <v>0.88115600000000005</v>
      </c>
      <c r="C77" s="13">
        <v>0.94461899999999999</v>
      </c>
    </row>
    <row r="78" spans="1:93" ht="15" customHeight="1" x14ac:dyDescent="0.25">
      <c r="A78" s="24" t="s">
        <v>103</v>
      </c>
      <c r="B78" s="13">
        <v>1.28755E-2</v>
      </c>
      <c r="C78" s="13">
        <v>9.6441200000000008E-3</v>
      </c>
    </row>
    <row r="79" spans="1:93" ht="15" customHeight="1" x14ac:dyDescent="0.25">
      <c r="A79" s="24" t="s">
        <v>102</v>
      </c>
      <c r="B79" s="13">
        <v>0</v>
      </c>
      <c r="C79" s="13">
        <v>0</v>
      </c>
    </row>
    <row r="80" spans="1:93" ht="15" customHeight="1" x14ac:dyDescent="0.25">
      <c r="A80" s="24" t="s">
        <v>101</v>
      </c>
      <c r="B80" s="13">
        <v>0</v>
      </c>
      <c r="C80" s="13">
        <v>0</v>
      </c>
    </row>
    <row r="84" spans="1:93" ht="15" customHeight="1" x14ac:dyDescent="0.25">
      <c r="A84" s="24" t="s">
        <v>100</v>
      </c>
      <c r="B84" s="13" t="s">
        <v>628</v>
      </c>
      <c r="C84" s="13" t="s">
        <v>629</v>
      </c>
      <c r="D84" s="13" t="s">
        <v>630</v>
      </c>
      <c r="E84" s="13" t="s">
        <v>631</v>
      </c>
      <c r="F84" s="13" t="s">
        <v>632</v>
      </c>
      <c r="G84" s="13" t="s">
        <v>633</v>
      </c>
      <c r="H84" s="13" t="s">
        <v>634</v>
      </c>
      <c r="I84" s="13" t="s">
        <v>635</v>
      </c>
      <c r="J84" s="13" t="s">
        <v>636</v>
      </c>
      <c r="K84" s="13" t="s">
        <v>637</v>
      </c>
      <c r="L84" s="13" t="s">
        <v>638</v>
      </c>
      <c r="M84" s="13" t="s">
        <v>639</v>
      </c>
      <c r="N84" s="13" t="s">
        <v>640</v>
      </c>
      <c r="O84" s="13" t="s">
        <v>641</v>
      </c>
      <c r="P84" s="13" t="s">
        <v>642</v>
      </c>
      <c r="Q84" s="13" t="s">
        <v>643</v>
      </c>
      <c r="R84" s="13" t="s">
        <v>644</v>
      </c>
      <c r="S84" s="13" t="s">
        <v>645</v>
      </c>
      <c r="T84" s="13" t="s">
        <v>646</v>
      </c>
      <c r="U84" s="13" t="s">
        <v>647</v>
      </c>
      <c r="V84" s="13" t="s">
        <v>648</v>
      </c>
      <c r="W84" s="13" t="s">
        <v>649</v>
      </c>
      <c r="X84" s="13" t="s">
        <v>650</v>
      </c>
      <c r="Y84" s="13" t="s">
        <v>651</v>
      </c>
      <c r="Z84" s="13" t="s">
        <v>652</v>
      </c>
      <c r="AA84" s="13" t="s">
        <v>653</v>
      </c>
      <c r="AB84" s="13" t="s">
        <v>654</v>
      </c>
      <c r="AC84" s="13" t="s">
        <v>655</v>
      </c>
      <c r="AD84" s="13" t="s">
        <v>656</v>
      </c>
      <c r="AE84" s="13" t="s">
        <v>657</v>
      </c>
      <c r="AF84" s="13" t="s">
        <v>658</v>
      </c>
      <c r="AG84" s="13" t="s">
        <v>659</v>
      </c>
      <c r="AH84" s="13" t="s">
        <v>660</v>
      </c>
      <c r="AI84" s="13" t="s">
        <v>661</v>
      </c>
      <c r="AJ84" s="13" t="s">
        <v>662</v>
      </c>
      <c r="AK84" s="13" t="s">
        <v>663</v>
      </c>
      <c r="AL84" s="13" t="s">
        <v>664</v>
      </c>
      <c r="AM84" s="13" t="s">
        <v>665</v>
      </c>
      <c r="AN84" s="13" t="s">
        <v>666</v>
      </c>
      <c r="AO84" s="13" t="s">
        <v>667</v>
      </c>
      <c r="AP84" s="13" t="s">
        <v>668</v>
      </c>
      <c r="AQ84" s="13" t="s">
        <v>669</v>
      </c>
      <c r="AR84" s="13" t="s">
        <v>670</v>
      </c>
      <c r="AS84" s="13" t="s">
        <v>671</v>
      </c>
      <c r="AT84" s="13" t="s">
        <v>672</v>
      </c>
      <c r="AU84" s="13" t="s">
        <v>673</v>
      </c>
      <c r="AV84" s="13" t="s">
        <v>674</v>
      </c>
      <c r="AW84" s="13" t="s">
        <v>675</v>
      </c>
      <c r="AX84" s="13" t="s">
        <v>676</v>
      </c>
      <c r="AY84" s="13" t="s">
        <v>677</v>
      </c>
      <c r="AZ84" s="13" t="s">
        <v>678</v>
      </c>
      <c r="BA84" s="13" t="s">
        <v>679</v>
      </c>
      <c r="BB84" s="13" t="s">
        <v>680</v>
      </c>
      <c r="BC84" s="13" t="s">
        <v>681</v>
      </c>
      <c r="BD84" s="13" t="s">
        <v>682</v>
      </c>
      <c r="BE84" s="13" t="s">
        <v>683</v>
      </c>
      <c r="BF84" s="13" t="s">
        <v>684</v>
      </c>
      <c r="BG84" s="13" t="s">
        <v>685</v>
      </c>
      <c r="BH84" s="13" t="s">
        <v>686</v>
      </c>
      <c r="BI84" s="13" t="s">
        <v>687</v>
      </c>
      <c r="BJ84" s="13" t="s">
        <v>688</v>
      </c>
      <c r="BK84" s="13" t="s">
        <v>689</v>
      </c>
      <c r="BL84" s="13" t="s">
        <v>690</v>
      </c>
      <c r="BM84" s="13" t="s">
        <v>691</v>
      </c>
      <c r="BN84" s="13" t="s">
        <v>692</v>
      </c>
      <c r="BO84" s="13" t="s">
        <v>693</v>
      </c>
      <c r="BP84" s="13" t="s">
        <v>694</v>
      </c>
      <c r="BQ84" s="13" t="s">
        <v>695</v>
      </c>
      <c r="BR84" s="13" t="s">
        <v>696</v>
      </c>
      <c r="BS84" s="13" t="s">
        <v>697</v>
      </c>
      <c r="BT84" s="13" t="s">
        <v>698</v>
      </c>
      <c r="BU84" s="13" t="s">
        <v>699</v>
      </c>
      <c r="BV84" s="13" t="s">
        <v>700</v>
      </c>
      <c r="BW84" s="13" t="s">
        <v>701</v>
      </c>
      <c r="BX84" s="13" t="s">
        <v>702</v>
      </c>
      <c r="BY84" s="13" t="s">
        <v>703</v>
      </c>
      <c r="BZ84" s="13" t="s">
        <v>704</v>
      </c>
      <c r="CA84" s="13" t="s">
        <v>705</v>
      </c>
      <c r="CB84" s="13" t="s">
        <v>706</v>
      </c>
      <c r="CC84" s="13" t="s">
        <v>707</v>
      </c>
      <c r="CD84" s="13" t="s">
        <v>708</v>
      </c>
      <c r="CE84" s="13" t="s">
        <v>709</v>
      </c>
      <c r="CF84" s="13" t="s">
        <v>710</v>
      </c>
      <c r="CG84" s="13" t="s">
        <v>711</v>
      </c>
      <c r="CH84" s="13" t="s">
        <v>712</v>
      </c>
      <c r="CI84" s="13" t="s">
        <v>713</v>
      </c>
      <c r="CJ84" s="13" t="s">
        <v>714</v>
      </c>
      <c r="CK84" s="13" t="s">
        <v>715</v>
      </c>
      <c r="CL84" s="13" t="s">
        <v>716</v>
      </c>
      <c r="CM84" s="13" t="s">
        <v>717</v>
      </c>
      <c r="CN84" s="13" t="s">
        <v>718</v>
      </c>
      <c r="CO84" s="13" t="s">
        <v>719</v>
      </c>
    </row>
    <row r="85" spans="1:93" ht="15" customHeight="1" x14ac:dyDescent="0.25">
      <c r="A85" s="24" t="s">
        <v>818</v>
      </c>
      <c r="B85" s="7">
        <f>1/($B77+1)^B73</f>
        <v>2.5003086601910235E-8</v>
      </c>
      <c r="C85" s="7">
        <f>1/($B77+1)^C73</f>
        <v>3.2532617112109633E-8</v>
      </c>
      <c r="D85" s="7">
        <f t="shared" ref="D85:BO85" si="10">1/($B77+1)^D73</f>
        <v>2.425764726634434E-8</v>
      </c>
      <c r="E85" s="7">
        <f t="shared" si="10"/>
        <v>4.6049530429696837E-8</v>
      </c>
      <c r="F85" s="7">
        <f t="shared" si="10"/>
        <v>3.8762966176225466E-8</v>
      </c>
      <c r="G85" s="7">
        <f t="shared" si="10"/>
        <v>2.1406221073989232E-8</v>
      </c>
      <c r="H85" s="7">
        <f>1/($C77+1)^H73</f>
        <v>2.0228439466575553E-10</v>
      </c>
      <c r="I85" s="7">
        <f t="shared" ref="I85:M85" si="11">1/($C77+1)^I73</f>
        <v>1.1449269914969677E-10</v>
      </c>
      <c r="J85" s="7">
        <f t="shared" si="11"/>
        <v>1.229289592036046E-10</v>
      </c>
      <c r="K85" s="7">
        <f t="shared" si="11"/>
        <v>2.0085000680222103E-10</v>
      </c>
      <c r="L85" s="7">
        <f t="shared" si="11"/>
        <v>1.1412778491459247E-10</v>
      </c>
      <c r="M85" s="7">
        <f t="shared" si="11"/>
        <v>7.935514607543119E-10</v>
      </c>
      <c r="N85" s="7">
        <f t="shared" si="10"/>
        <v>1.3060723811117499E-8</v>
      </c>
      <c r="O85" s="7">
        <f t="shared" si="10"/>
        <v>5.4330309536561153E-8</v>
      </c>
      <c r="P85" s="7">
        <f t="shared" si="10"/>
        <v>6.4898981170255212E-8</v>
      </c>
      <c r="Q85" s="7">
        <f t="shared" si="10"/>
        <v>4.1299216338090283E-8</v>
      </c>
      <c r="R85" s="7">
        <f t="shared" si="10"/>
        <v>3.149097622409946E-8</v>
      </c>
      <c r="S85" s="7">
        <f t="shared" si="10"/>
        <v>5.5738642097342885E-8</v>
      </c>
      <c r="T85" s="7">
        <f>1/($C77+1)^T73</f>
        <v>4.3356129455434182E-11</v>
      </c>
      <c r="U85" s="7">
        <f t="shared" ref="U85:Y85" si="12">1/($C77+1)^U73</f>
        <v>3.1331891504962782E-10</v>
      </c>
      <c r="V85" s="7">
        <f t="shared" si="12"/>
        <v>4.7984465429618906E-10</v>
      </c>
      <c r="W85" s="7">
        <f t="shared" si="12"/>
        <v>3.7199303190565867E-10</v>
      </c>
      <c r="X85" s="7">
        <f t="shared" si="12"/>
        <v>8.8470126588051797E-11</v>
      </c>
      <c r="Y85" s="7">
        <f t="shared" si="12"/>
        <v>8.6245071464117152E-11</v>
      </c>
      <c r="Z85" s="7">
        <f t="shared" si="10"/>
        <v>4.0487864587777564E-8</v>
      </c>
      <c r="AA85" s="7">
        <f t="shared" si="10"/>
        <v>6.2362235269408231E-8</v>
      </c>
      <c r="AB85" s="7">
        <f t="shared" si="10"/>
        <v>4.1631974225933939E-8</v>
      </c>
      <c r="AC85" s="7">
        <f t="shared" si="10"/>
        <v>1.0797866029230112E-8</v>
      </c>
      <c r="AD85" s="7">
        <f t="shared" si="10"/>
        <v>3.8230246552793969E-8</v>
      </c>
      <c r="AE85" s="7">
        <f t="shared" si="10"/>
        <v>7.5588649506826862E-8</v>
      </c>
      <c r="AF85" s="7">
        <f>1/($C77+1)^AF73</f>
        <v>2.5656170870040585E-10</v>
      </c>
      <c r="AG85" s="7">
        <f t="shared" ref="AG85:AJ85" si="13">1/($C77+1)^AG73</f>
        <v>5.6266207844542649E-10</v>
      </c>
      <c r="AH85" s="7">
        <f t="shared" si="13"/>
        <v>5.7141101388872521E-10</v>
      </c>
      <c r="AI85" s="7">
        <f t="shared" si="13"/>
        <v>1.0103617658615338E-10</v>
      </c>
      <c r="AJ85" s="7">
        <f t="shared" si="13"/>
        <v>8.9589192303656384E-11</v>
      </c>
      <c r="AK85" s="7">
        <f>1/($C77+1)^AK73</f>
        <v>1.1201547622590915E-9</v>
      </c>
      <c r="AL85" s="7">
        <f t="shared" si="10"/>
        <v>5.0254870422483021E-8</v>
      </c>
      <c r="AM85" s="7">
        <f t="shared" si="10"/>
        <v>4.93860205428624E-8</v>
      </c>
      <c r="AN85" s="7">
        <f t="shared" si="10"/>
        <v>4.7862189512111408E-8</v>
      </c>
      <c r="AO85" s="7">
        <f t="shared" si="10"/>
        <v>1.5741146126098516E-7</v>
      </c>
      <c r="AP85" s="7">
        <f t="shared" si="10"/>
        <v>2.7864641834638018E-9</v>
      </c>
      <c r="AQ85" s="7" t="e">
        <f t="shared" si="10"/>
        <v>#VALUE!</v>
      </c>
      <c r="AR85" s="7">
        <f>1/($C77+1)^AR73</f>
        <v>4.7571386793989953E-10</v>
      </c>
      <c r="AS85" s="7">
        <f t="shared" ref="AS85:AV85" si="14">1/($C77+1)^AS73</f>
        <v>2.6734415680999886E-10</v>
      </c>
      <c r="AT85" s="7">
        <f t="shared" si="14"/>
        <v>4.9590440939197542E-10</v>
      </c>
      <c r="AU85" s="7">
        <f t="shared" si="14"/>
        <v>8.2574775190739327E-10</v>
      </c>
      <c r="AV85" s="7">
        <f t="shared" si="14"/>
        <v>1.1395334257637895E-10</v>
      </c>
      <c r="AW85" s="7">
        <f>1/($C77+1)^AW73</f>
        <v>1.2328921192021719E-10</v>
      </c>
      <c r="AX85" s="7">
        <f t="shared" si="10"/>
        <v>3.3104658439979501E-9</v>
      </c>
      <c r="AY85" s="7">
        <f t="shared" si="10"/>
        <v>4.4851572708395349E-9</v>
      </c>
      <c r="AZ85" s="7">
        <f t="shared" si="10"/>
        <v>6.1734918104013221E-8</v>
      </c>
      <c r="BA85" s="7">
        <f t="shared" si="10"/>
        <v>7.1531824121279096E-8</v>
      </c>
      <c r="BB85" s="7">
        <f t="shared" si="10"/>
        <v>7.7695177907848472E-8</v>
      </c>
      <c r="BC85" s="7">
        <f t="shared" si="10"/>
        <v>2.3714623702560312E-10</v>
      </c>
      <c r="BD85" s="7">
        <f>1/($C77+1)^BD73</f>
        <v>2.0592218862964613E-10</v>
      </c>
      <c r="BE85" s="7">
        <f t="shared" ref="BE85:BH85" si="15">1/($C77+1)^BE73</f>
        <v>1.9507068774957207E-10</v>
      </c>
      <c r="BF85" s="7">
        <f t="shared" si="15"/>
        <v>5.2905590873259067E-10</v>
      </c>
      <c r="BG85" s="7">
        <f t="shared" si="15"/>
        <v>4.7565059591738638E-10</v>
      </c>
      <c r="BH85" s="7">
        <f t="shared" si="15"/>
        <v>7.1844633551738653E-10</v>
      </c>
      <c r="BI85" s="7">
        <f>1/($C77+1)^BI73</f>
        <v>1.6929505368237941E-9</v>
      </c>
      <c r="BJ85" s="7">
        <f t="shared" si="10"/>
        <v>5.49240161427573E-8</v>
      </c>
      <c r="BK85" s="7">
        <f t="shared" si="10"/>
        <v>4.7019848429400042E-8</v>
      </c>
      <c r="BL85" s="7">
        <f t="shared" si="10"/>
        <v>6.9799388417230635E-8</v>
      </c>
      <c r="BM85" s="7">
        <f t="shared" si="10"/>
        <v>7.5435960903346267E-8</v>
      </c>
      <c r="BN85" s="7">
        <f t="shared" si="10"/>
        <v>8.7578513073137311E-8</v>
      </c>
      <c r="BO85" s="7">
        <f t="shared" si="10"/>
        <v>8.3440447917748212E-8</v>
      </c>
      <c r="BP85" s="7">
        <v>2.3121043126336999E-6</v>
      </c>
      <c r="BQ85" s="7">
        <v>1.9384046029144901E-6</v>
      </c>
      <c r="BR85" s="7">
        <v>2.7784346191099299E-6</v>
      </c>
      <c r="BS85" s="7">
        <v>4.78380457738155E-6</v>
      </c>
      <c r="BT85" s="7">
        <v>5.0156678130761399E-6</v>
      </c>
      <c r="BU85" s="7">
        <v>1.9111084944576599E-6</v>
      </c>
      <c r="BV85" s="7">
        <f t="shared" ref="BV85:CK85" si="16">1/($B77+1)^BV73</f>
        <v>2.2965900975627031E-8</v>
      </c>
      <c r="BW85" s="7">
        <f t="shared" si="16"/>
        <v>5.731733123781784E-8</v>
      </c>
      <c r="BX85" s="7">
        <f t="shared" si="16"/>
        <v>4.6426429636032152E-8</v>
      </c>
      <c r="BY85" s="7">
        <f t="shared" si="16"/>
        <v>8.9769246021307505E-8</v>
      </c>
      <c r="BZ85" s="7">
        <f t="shared" si="16"/>
        <v>5.8989170592484222E-8</v>
      </c>
      <c r="CA85" s="7">
        <f t="shared" si="16"/>
        <v>5.2970947876146771E-8</v>
      </c>
      <c r="CB85" s="7">
        <v>2.3121043126336999E-6</v>
      </c>
      <c r="CC85" s="7">
        <v>1.9384046029144901E-6</v>
      </c>
      <c r="CD85" s="7">
        <v>2.7784346191099299E-6</v>
      </c>
      <c r="CE85" s="7">
        <v>4.78380457738155E-6</v>
      </c>
      <c r="CF85" s="7">
        <v>5.0156678130761399E-6</v>
      </c>
      <c r="CG85" s="7">
        <v>1.9111084944576599E-6</v>
      </c>
      <c r="CH85" s="7">
        <f t="shared" si="16"/>
        <v>9.514252219683392E-8</v>
      </c>
      <c r="CI85" s="7">
        <f t="shared" si="16"/>
        <v>9.0292626397192853E-8</v>
      </c>
      <c r="CJ85" s="7">
        <f t="shared" si="16"/>
        <v>4.0278620530494542E-8</v>
      </c>
      <c r="CK85" s="7">
        <f t="shared" si="16"/>
        <v>5.3807582436686777E-8</v>
      </c>
      <c r="CL85" s="7">
        <f>1/($C77+1)^CL73</f>
        <v>9.5318651677353953E-10</v>
      </c>
      <c r="CM85" s="7">
        <f t="shared" ref="CM85:CO85" si="17">1/($C77+1)^CM73</f>
        <v>4.3342003076901774E-10</v>
      </c>
      <c r="CN85" s="7">
        <f t="shared" si="17"/>
        <v>3.1848717110140847E-10</v>
      </c>
      <c r="CO85" s="7">
        <f t="shared" si="17"/>
        <v>5.5338423546632054E-10</v>
      </c>
    </row>
    <row r="90" spans="1:93" ht="15" customHeight="1" x14ac:dyDescent="0.25">
      <c r="A90" s="24" t="s">
        <v>97</v>
      </c>
    </row>
    <row r="91" spans="1:93" ht="15" customHeight="1" x14ac:dyDescent="0.25">
      <c r="A91" s="24" t="s">
        <v>819</v>
      </c>
    </row>
    <row r="92" spans="1:93" ht="15" customHeight="1" x14ac:dyDescent="0.25">
      <c r="A92" s="24" t="s">
        <v>820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9"/>
  <sheetViews>
    <sheetView workbookViewId="0">
      <pane xSplit="1" ySplit="4" topLeftCell="B5" activePane="bottomRight" state="frozen"/>
      <selection activeCell="B2" sqref="B2"/>
      <selection pane="topRight" activeCell="B2" sqref="B2"/>
      <selection pane="bottomLeft" activeCell="B2" sqref="B2"/>
      <selection pane="bottomRight" activeCell="C93" sqref="C93"/>
    </sheetView>
  </sheetViews>
  <sheetFormatPr defaultColWidth="8.5703125" defaultRowHeight="15" customHeight="1" x14ac:dyDescent="0.25"/>
  <cols>
    <col min="1" max="1" width="29.140625" style="6" customWidth="1"/>
    <col min="2" max="47" width="15.28515625" style="5" customWidth="1"/>
    <col min="48" max="48" width="8.5703125" style="4" customWidth="1"/>
    <col min="49" max="16384" width="8.5703125" style="4"/>
  </cols>
  <sheetData>
    <row r="1" spans="1:47" ht="15" customHeight="1" x14ac:dyDescent="0.25">
      <c r="B1" s="10" t="s">
        <v>337</v>
      </c>
    </row>
    <row r="2" spans="1:47" s="16" customFormat="1" ht="15" customHeight="1" x14ac:dyDescent="0.25">
      <c r="A2" s="14"/>
      <c r="B2" s="12">
        <v>1</v>
      </c>
      <c r="C2" s="15">
        <v>2</v>
      </c>
      <c r="D2" s="15">
        <v>3</v>
      </c>
      <c r="E2" s="12">
        <v>4</v>
      </c>
      <c r="F2" s="15">
        <v>5</v>
      </c>
      <c r="G2" s="15">
        <v>6</v>
      </c>
      <c r="H2" s="12">
        <v>7</v>
      </c>
      <c r="I2" s="15">
        <v>8</v>
      </c>
      <c r="J2" s="15">
        <v>9</v>
      </c>
      <c r="K2" s="12">
        <v>10</v>
      </c>
      <c r="L2" s="15">
        <v>11</v>
      </c>
      <c r="M2" s="15">
        <v>12</v>
      </c>
      <c r="N2" s="12">
        <v>13</v>
      </c>
      <c r="O2" s="15">
        <v>14</v>
      </c>
      <c r="P2" s="15">
        <v>15</v>
      </c>
      <c r="Q2" s="12">
        <v>16</v>
      </c>
      <c r="R2" s="15">
        <v>17</v>
      </c>
      <c r="S2" s="15">
        <v>18</v>
      </c>
      <c r="T2" s="12">
        <v>19</v>
      </c>
      <c r="U2" s="15">
        <v>20</v>
      </c>
      <c r="V2" s="15">
        <v>21</v>
      </c>
      <c r="W2" s="12">
        <v>22</v>
      </c>
      <c r="X2" s="15">
        <v>23</v>
      </c>
      <c r="Y2" s="15">
        <v>24</v>
      </c>
      <c r="Z2" s="12">
        <v>25</v>
      </c>
      <c r="AA2" s="15">
        <v>26</v>
      </c>
      <c r="AB2" s="15">
        <v>27</v>
      </c>
      <c r="AC2" s="12">
        <v>28</v>
      </c>
      <c r="AD2" s="15">
        <v>29</v>
      </c>
      <c r="AE2" s="15">
        <v>30</v>
      </c>
      <c r="AF2" s="12">
        <v>31</v>
      </c>
      <c r="AG2" s="15">
        <v>32</v>
      </c>
      <c r="AH2" s="15">
        <v>33</v>
      </c>
      <c r="AI2" s="12">
        <v>34</v>
      </c>
      <c r="AJ2" s="15">
        <v>35</v>
      </c>
      <c r="AK2" s="15">
        <v>36</v>
      </c>
      <c r="AL2" s="12">
        <v>37</v>
      </c>
      <c r="AM2" s="15">
        <v>38</v>
      </c>
      <c r="AN2" s="15">
        <v>39</v>
      </c>
      <c r="AO2" s="12">
        <v>40</v>
      </c>
      <c r="AP2" s="15">
        <v>41</v>
      </c>
      <c r="AQ2" s="15">
        <v>42</v>
      </c>
      <c r="AR2" s="12">
        <v>43</v>
      </c>
      <c r="AS2" s="15">
        <v>44</v>
      </c>
      <c r="AT2" s="15" t="s">
        <v>94</v>
      </c>
      <c r="AU2" s="12">
        <v>0</v>
      </c>
    </row>
    <row r="3" spans="1:47" ht="15" customHeight="1" x14ac:dyDescent="0.25">
      <c r="B3" s="10" t="s">
        <v>338</v>
      </c>
    </row>
    <row r="4" spans="1:47" s="9" customFormat="1" ht="15" customHeight="1" x14ac:dyDescent="0.25">
      <c r="A4" s="11" t="s">
        <v>228</v>
      </c>
      <c r="B4" s="11" t="s">
        <v>320</v>
      </c>
      <c r="C4" s="11" t="s">
        <v>319</v>
      </c>
      <c r="D4" s="11" t="s">
        <v>318</v>
      </c>
      <c r="E4" s="11" t="s">
        <v>317</v>
      </c>
      <c r="F4" s="11" t="s">
        <v>316</v>
      </c>
      <c r="G4" s="11" t="s">
        <v>315</v>
      </c>
      <c r="H4" s="11" t="s">
        <v>308</v>
      </c>
      <c r="I4" s="11" t="s">
        <v>307</v>
      </c>
      <c r="J4" s="11" t="s">
        <v>306</v>
      </c>
      <c r="K4" s="11" t="s">
        <v>305</v>
      </c>
      <c r="L4" s="11" t="s">
        <v>304</v>
      </c>
      <c r="M4" s="11" t="s">
        <v>303</v>
      </c>
      <c r="N4" s="11" t="s">
        <v>296</v>
      </c>
      <c r="O4" s="11" t="s">
        <v>295</v>
      </c>
      <c r="P4" s="11" t="s">
        <v>294</v>
      </c>
      <c r="Q4" s="11" t="s">
        <v>293</v>
      </c>
      <c r="R4" s="11" t="s">
        <v>292</v>
      </c>
      <c r="S4" s="11" t="s">
        <v>291</v>
      </c>
      <c r="T4" s="11" t="s">
        <v>284</v>
      </c>
      <c r="U4" s="11" t="s">
        <v>283</v>
      </c>
      <c r="V4" s="11" t="s">
        <v>282</v>
      </c>
      <c r="W4" s="11" t="s">
        <v>281</v>
      </c>
      <c r="X4" s="11" t="s">
        <v>280</v>
      </c>
      <c r="Y4" s="11" t="s">
        <v>279</v>
      </c>
      <c r="Z4" s="11" t="s">
        <v>272</v>
      </c>
      <c r="AA4" s="11" t="s">
        <v>271</v>
      </c>
      <c r="AB4" s="11" t="s">
        <v>270</v>
      </c>
      <c r="AC4" s="11" t="s">
        <v>269</v>
      </c>
      <c r="AD4" s="11" t="s">
        <v>268</v>
      </c>
      <c r="AE4" s="11" t="s">
        <v>267</v>
      </c>
      <c r="AF4" s="11" t="s">
        <v>260</v>
      </c>
      <c r="AG4" s="11" t="s">
        <v>259</v>
      </c>
      <c r="AH4" s="11" t="s">
        <v>258</v>
      </c>
      <c r="AI4" s="11" t="s">
        <v>257</v>
      </c>
      <c r="AJ4" s="11" t="s">
        <v>256</v>
      </c>
      <c r="AK4" s="11" t="s">
        <v>255</v>
      </c>
      <c r="AL4" s="11" t="s">
        <v>248</v>
      </c>
      <c r="AM4" s="11" t="s">
        <v>247</v>
      </c>
      <c r="AN4" s="11" t="s">
        <v>246</v>
      </c>
      <c r="AO4" s="11" t="s">
        <v>245</v>
      </c>
      <c r="AP4" s="11" t="s">
        <v>244</v>
      </c>
      <c r="AQ4" s="11" t="s">
        <v>243</v>
      </c>
      <c r="AR4" s="11" t="s">
        <v>236</v>
      </c>
      <c r="AS4" s="11" t="s">
        <v>235</v>
      </c>
      <c r="AT4" s="11" t="s">
        <v>234</v>
      </c>
      <c r="AU4" s="11" t="s">
        <v>233</v>
      </c>
    </row>
    <row r="5" spans="1:47" s="9" customFormat="1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s="9" customFormat="1" ht="15" customHeight="1" x14ac:dyDescent="0.25">
      <c r="A6" s="11" t="s">
        <v>228</v>
      </c>
      <c r="B6" s="11" t="str">
        <f>CONCATENATE($B1,B2,$B3)</f>
        <v>Actin_1_1</v>
      </c>
      <c r="C6" s="11" t="str">
        <f t="shared" ref="C6:AU6" si="0">CONCATENATE($B1,C2,$B3)</f>
        <v>Actin_2_1</v>
      </c>
      <c r="D6" s="11" t="str">
        <f t="shared" si="0"/>
        <v>Actin_3_1</v>
      </c>
      <c r="E6" s="11" t="str">
        <f t="shared" si="0"/>
        <v>Actin_4_1</v>
      </c>
      <c r="F6" s="11" t="str">
        <f t="shared" si="0"/>
        <v>Actin_5_1</v>
      </c>
      <c r="G6" s="11" t="str">
        <f t="shared" si="0"/>
        <v>Actin_6_1</v>
      </c>
      <c r="H6" s="11" t="str">
        <f t="shared" si="0"/>
        <v>Actin_7_1</v>
      </c>
      <c r="I6" s="11" t="str">
        <f t="shared" si="0"/>
        <v>Actin_8_1</v>
      </c>
      <c r="J6" s="11" t="str">
        <f t="shared" si="0"/>
        <v>Actin_9_1</v>
      </c>
      <c r="K6" s="11" t="str">
        <f t="shared" si="0"/>
        <v>Actin_10_1</v>
      </c>
      <c r="L6" s="11" t="str">
        <f t="shared" si="0"/>
        <v>Actin_11_1</v>
      </c>
      <c r="M6" s="11" t="str">
        <f t="shared" si="0"/>
        <v>Actin_12_1</v>
      </c>
      <c r="N6" s="11" t="str">
        <f t="shared" si="0"/>
        <v>Actin_13_1</v>
      </c>
      <c r="O6" s="11" t="str">
        <f t="shared" si="0"/>
        <v>Actin_14_1</v>
      </c>
      <c r="P6" s="11" t="str">
        <f t="shared" si="0"/>
        <v>Actin_15_1</v>
      </c>
      <c r="Q6" s="11" t="str">
        <f t="shared" si="0"/>
        <v>Actin_16_1</v>
      </c>
      <c r="R6" s="11" t="str">
        <f t="shared" si="0"/>
        <v>Actin_17_1</v>
      </c>
      <c r="S6" s="11" t="str">
        <f t="shared" si="0"/>
        <v>Actin_18_1</v>
      </c>
      <c r="T6" s="11" t="str">
        <f t="shared" si="0"/>
        <v>Actin_19_1</v>
      </c>
      <c r="U6" s="11" t="str">
        <f t="shared" si="0"/>
        <v>Actin_20_1</v>
      </c>
      <c r="V6" s="11" t="str">
        <f t="shared" si="0"/>
        <v>Actin_21_1</v>
      </c>
      <c r="W6" s="11" t="str">
        <f t="shared" si="0"/>
        <v>Actin_22_1</v>
      </c>
      <c r="X6" s="11" t="str">
        <f t="shared" si="0"/>
        <v>Actin_23_1</v>
      </c>
      <c r="Y6" s="11" t="str">
        <f t="shared" si="0"/>
        <v>Actin_24_1</v>
      </c>
      <c r="Z6" s="11" t="str">
        <f t="shared" si="0"/>
        <v>Actin_25_1</v>
      </c>
      <c r="AA6" s="11" t="str">
        <f t="shared" si="0"/>
        <v>Actin_26_1</v>
      </c>
      <c r="AB6" s="11" t="str">
        <f t="shared" si="0"/>
        <v>Actin_27_1</v>
      </c>
      <c r="AC6" s="11" t="str">
        <f t="shared" si="0"/>
        <v>Actin_28_1</v>
      </c>
      <c r="AD6" s="11" t="str">
        <f t="shared" si="0"/>
        <v>Actin_29_1</v>
      </c>
      <c r="AE6" s="11" t="str">
        <f t="shared" si="0"/>
        <v>Actin_30_1</v>
      </c>
      <c r="AF6" s="11" t="str">
        <f t="shared" si="0"/>
        <v>Actin_31_1</v>
      </c>
      <c r="AG6" s="11" t="str">
        <f t="shared" si="0"/>
        <v>Actin_32_1</v>
      </c>
      <c r="AH6" s="11" t="str">
        <f t="shared" si="0"/>
        <v>Actin_33_1</v>
      </c>
      <c r="AI6" s="11" t="str">
        <f t="shared" si="0"/>
        <v>Actin_34_1</v>
      </c>
      <c r="AJ6" s="11" t="str">
        <f t="shared" si="0"/>
        <v>Actin_35_1</v>
      </c>
      <c r="AK6" s="11" t="str">
        <f t="shared" si="0"/>
        <v>Actin_36_1</v>
      </c>
      <c r="AL6" s="11" t="str">
        <f t="shared" si="0"/>
        <v>Actin_37_1</v>
      </c>
      <c r="AM6" s="11" t="str">
        <f t="shared" si="0"/>
        <v>Actin_38_1</v>
      </c>
      <c r="AN6" s="11" t="str">
        <f t="shared" si="0"/>
        <v>Actin_39_1</v>
      </c>
      <c r="AO6" s="11" t="str">
        <f t="shared" si="0"/>
        <v>Actin_40_1</v>
      </c>
      <c r="AP6" s="11" t="str">
        <f t="shared" si="0"/>
        <v>Actin_41_1</v>
      </c>
      <c r="AQ6" s="11" t="str">
        <f t="shared" si="0"/>
        <v>Actin_42_1</v>
      </c>
      <c r="AR6" s="11" t="str">
        <f t="shared" si="0"/>
        <v>Actin_43_1</v>
      </c>
      <c r="AS6" s="11" t="str">
        <f t="shared" si="0"/>
        <v>Actin_44_1</v>
      </c>
      <c r="AT6" s="11" t="str">
        <f t="shared" si="0"/>
        <v>Actin_x_1</v>
      </c>
      <c r="AU6" s="11" t="str">
        <f t="shared" si="0"/>
        <v>Actin_0_1</v>
      </c>
    </row>
    <row r="7" spans="1:47" ht="15" customHeight="1" x14ac:dyDescent="0.25">
      <c r="A7" s="11"/>
      <c r="B7" s="5">
        <v>2903.6703145145598</v>
      </c>
      <c r="C7" s="5">
        <v>2973.6865061007902</v>
      </c>
      <c r="D7" s="5">
        <v>3029.55361216253</v>
      </c>
      <c r="E7" s="5">
        <v>3011.1416878212199</v>
      </c>
      <c r="F7" s="5">
        <v>3052.9153329636702</v>
      </c>
      <c r="G7" s="5">
        <v>3033.6084490100402</v>
      </c>
      <c r="H7" s="5">
        <v>2923.32735394258</v>
      </c>
      <c r="I7" s="5">
        <v>3126.6678340113199</v>
      </c>
      <c r="J7" s="5">
        <v>3073.91731154744</v>
      </c>
      <c r="K7" s="5">
        <v>3070.46596351164</v>
      </c>
      <c r="L7" s="5">
        <v>3075.2608801378401</v>
      </c>
      <c r="M7" s="5">
        <v>3027.11675323795</v>
      </c>
      <c r="N7" s="5">
        <v>3028.9587092424699</v>
      </c>
      <c r="O7" s="5">
        <v>3157.14390025484</v>
      </c>
      <c r="P7" s="5">
        <v>3173.38547329121</v>
      </c>
      <c r="Q7" s="5">
        <v>3121.20453977748</v>
      </c>
      <c r="R7" s="5">
        <v>3025.4060770692899</v>
      </c>
      <c r="S7" s="5">
        <v>3072.73143034959</v>
      </c>
      <c r="T7" s="5">
        <v>3122.7233117548899</v>
      </c>
      <c r="U7" s="5">
        <v>3177.0833358585301</v>
      </c>
      <c r="V7" s="5">
        <v>3088.2700898428602</v>
      </c>
      <c r="W7" s="5">
        <v>3243.5213142467901</v>
      </c>
      <c r="X7" s="5">
        <v>3062.4108270398601</v>
      </c>
      <c r="Y7" s="5">
        <v>3020.7648198244001</v>
      </c>
      <c r="Z7" s="5">
        <v>2998.27922500674</v>
      </c>
      <c r="AA7" s="5">
        <v>3208.5151765638502</v>
      </c>
      <c r="AB7" s="5">
        <v>3124.10647105007</v>
      </c>
      <c r="AC7" s="5">
        <v>3110.8007247844498</v>
      </c>
      <c r="AD7" s="5">
        <v>3128.8083314957598</v>
      </c>
      <c r="AE7" s="5">
        <v>3168.6761765382398</v>
      </c>
      <c r="AF7" s="5">
        <v>2974.47320196381</v>
      </c>
      <c r="AG7" s="5">
        <v>3124.29485456777</v>
      </c>
      <c r="AH7" s="5">
        <v>2991.8189379056998</v>
      </c>
      <c r="AI7" s="5">
        <v>3039.1674099434399</v>
      </c>
      <c r="AJ7" s="5">
        <v>3281.6358536133198</v>
      </c>
      <c r="AK7" s="5">
        <v>3069.9769381144101</v>
      </c>
      <c r="AL7" s="5">
        <v>2936.6330053505999</v>
      </c>
      <c r="AM7" s="5">
        <v>3082.67857732536</v>
      </c>
      <c r="AN7" s="5">
        <v>3065.5331534520301</v>
      </c>
      <c r="AO7" s="5">
        <v>3102.4329149444202</v>
      </c>
      <c r="AP7" s="5">
        <v>3171.0345832775502</v>
      </c>
      <c r="AQ7" s="5">
        <v>3162.49901728652</v>
      </c>
      <c r="AR7" s="5">
        <v>2957.1146998549402</v>
      </c>
      <c r="AS7" s="5">
        <v>3158.07819252627</v>
      </c>
      <c r="AT7" s="5">
        <v>3020.1469063158402</v>
      </c>
      <c r="AU7" s="5">
        <v>2986.8193967770198</v>
      </c>
    </row>
    <row r="8" spans="1:47" ht="15" customHeight="1" x14ac:dyDescent="0.25">
      <c r="A8" s="6">
        <v>2</v>
      </c>
      <c r="B8" s="5">
        <v>2954.2925896052998</v>
      </c>
      <c r="C8" s="5">
        <v>3025.8460815512199</v>
      </c>
      <c r="D8" s="5">
        <v>3061.3852287585401</v>
      </c>
      <c r="E8" s="5">
        <v>3040.3295406062698</v>
      </c>
      <c r="F8" s="5">
        <v>3080.0042342629999</v>
      </c>
      <c r="G8" s="5">
        <v>3055.7989900251</v>
      </c>
      <c r="H8" s="5">
        <v>2958.5508686696799</v>
      </c>
      <c r="I8" s="5">
        <v>3151.1644077227902</v>
      </c>
      <c r="J8" s="5">
        <v>3102.4704663329398</v>
      </c>
      <c r="K8" s="5">
        <v>3090.6177215810799</v>
      </c>
      <c r="L8" s="5">
        <v>3083.0350706446902</v>
      </c>
      <c r="M8" s="5">
        <v>3039.9895877695499</v>
      </c>
      <c r="N8" s="5">
        <v>3068.6455789255201</v>
      </c>
      <c r="O8" s="5">
        <v>3184.3893453341502</v>
      </c>
      <c r="P8" s="5">
        <v>3196.1480669349398</v>
      </c>
      <c r="Q8" s="5">
        <v>3137.1081412069798</v>
      </c>
      <c r="R8" s="5">
        <v>3036.1748161137998</v>
      </c>
      <c r="S8" s="5">
        <v>3082.8194012885001</v>
      </c>
      <c r="T8" s="5">
        <v>3149.6882916089598</v>
      </c>
      <c r="U8" s="5">
        <v>3211.78266774552</v>
      </c>
      <c r="V8" s="5">
        <v>3110.6453305733999</v>
      </c>
      <c r="W8" s="5">
        <v>3257.0537068602598</v>
      </c>
      <c r="X8" s="5">
        <v>3071.5649132079602</v>
      </c>
      <c r="Y8" s="5">
        <v>3027.5620832370801</v>
      </c>
      <c r="Z8" s="5">
        <v>3023.6347090682798</v>
      </c>
      <c r="AA8" s="5">
        <v>3231.1670850703999</v>
      </c>
      <c r="AB8" s="5">
        <v>3137.0034336396002</v>
      </c>
      <c r="AC8" s="5">
        <v>3114.95887627717</v>
      </c>
      <c r="AD8" s="5">
        <v>3138.3525867004601</v>
      </c>
      <c r="AE8" s="5">
        <v>3171.4272144996698</v>
      </c>
      <c r="AF8" s="5">
        <v>2997.3546775777399</v>
      </c>
      <c r="AG8" s="5">
        <v>3142.4053892234401</v>
      </c>
      <c r="AH8" s="5">
        <v>3005.6365646210302</v>
      </c>
      <c r="AI8" s="5">
        <v>3049.66441989839</v>
      </c>
      <c r="AJ8" s="5">
        <v>3289.5345007504302</v>
      </c>
      <c r="AK8" s="5">
        <v>3072.9855483615202</v>
      </c>
      <c r="AL8" s="5">
        <v>2960.7995201777298</v>
      </c>
      <c r="AM8" s="5">
        <v>3097.8379754173102</v>
      </c>
      <c r="AN8" s="5">
        <v>3079.4255697759099</v>
      </c>
      <c r="AO8" s="5">
        <v>3124.6232573071302</v>
      </c>
      <c r="AP8" s="5">
        <v>3181.4022529460199</v>
      </c>
      <c r="AQ8" s="5">
        <v>3163.9528828726302</v>
      </c>
      <c r="AR8" s="5">
        <v>2967.3871109443198</v>
      </c>
      <c r="AS8" s="5">
        <v>3178.8381323977001</v>
      </c>
      <c r="AT8" s="5">
        <v>3049.1087747453098</v>
      </c>
      <c r="AU8" s="5">
        <v>3008.06638411739</v>
      </c>
    </row>
    <row r="9" spans="1:47" ht="15" customHeight="1" x14ac:dyDescent="0.25">
      <c r="A9" s="6">
        <v>3</v>
      </c>
      <c r="B9" s="5">
        <v>2964.8772040287199</v>
      </c>
      <c r="C9" s="5">
        <v>3026.23206875192</v>
      </c>
      <c r="D9" s="5">
        <v>3062.4583681225199</v>
      </c>
      <c r="E9" s="5">
        <v>3038.2876453120698</v>
      </c>
      <c r="F9" s="5">
        <v>3071.6328538326702</v>
      </c>
      <c r="G9" s="5">
        <v>3054.8215611288301</v>
      </c>
      <c r="H9" s="5">
        <v>2977.9584910764002</v>
      </c>
      <c r="I9" s="5">
        <v>3147.0319512235901</v>
      </c>
      <c r="J9" s="5">
        <v>3101.93844122157</v>
      </c>
      <c r="K9" s="5">
        <v>3088.0521016323801</v>
      </c>
      <c r="L9" s="5">
        <v>3089.2423135785898</v>
      </c>
      <c r="M9" s="5">
        <v>3032.6164508603702</v>
      </c>
      <c r="N9" s="5">
        <v>3085.15614419656</v>
      </c>
      <c r="O9" s="5">
        <v>3188.23513981626</v>
      </c>
      <c r="P9" s="5">
        <v>3190.6332775886299</v>
      </c>
      <c r="Q9" s="5">
        <v>3136.6535477781099</v>
      </c>
      <c r="R9" s="5">
        <v>3034.8511504552098</v>
      </c>
      <c r="S9" s="5">
        <v>3077.9155887909801</v>
      </c>
      <c r="T9" s="5">
        <v>3163.7461336261499</v>
      </c>
      <c r="U9" s="5">
        <v>3212.8632050620599</v>
      </c>
      <c r="V9" s="5">
        <v>3110.0621342834202</v>
      </c>
      <c r="W9" s="5">
        <v>3245.6742410438101</v>
      </c>
      <c r="X9" s="5">
        <v>3067.00784742924</v>
      </c>
      <c r="Y9" s="5">
        <v>3023.0598028783802</v>
      </c>
      <c r="Z9" s="5">
        <v>3038.4109907021598</v>
      </c>
      <c r="AA9" s="5">
        <v>3233.9727260003401</v>
      </c>
      <c r="AB9" s="5">
        <v>3142.31563559599</v>
      </c>
      <c r="AC9" s="5">
        <v>3112.5257681065</v>
      </c>
      <c r="AD9" s="5">
        <v>3136.70585488093</v>
      </c>
      <c r="AE9" s="5">
        <v>3171.2758621758799</v>
      </c>
      <c r="AF9" s="5">
        <v>3009.5829730867499</v>
      </c>
      <c r="AG9" s="5">
        <v>3148.3053756827198</v>
      </c>
      <c r="AH9" s="5">
        <v>3006.6195545949499</v>
      </c>
      <c r="AI9" s="5">
        <v>3045.0434424530599</v>
      </c>
      <c r="AJ9" s="5">
        <v>3289.5891350874199</v>
      </c>
      <c r="AK9" s="5">
        <v>3065.97325310317</v>
      </c>
      <c r="AL9" s="5">
        <v>2973.8464028200701</v>
      </c>
      <c r="AM9" s="5">
        <v>3100.94586010379</v>
      </c>
      <c r="AN9" s="5">
        <v>3077.3520076423201</v>
      </c>
      <c r="AO9" s="5">
        <v>3123.2049837981299</v>
      </c>
      <c r="AP9" s="5">
        <v>3178.30573040423</v>
      </c>
      <c r="AQ9" s="5">
        <v>3163.1688625431598</v>
      </c>
      <c r="AR9" s="5">
        <v>2980.7474338851198</v>
      </c>
      <c r="AS9" s="5">
        <v>3193.7136922810901</v>
      </c>
      <c r="AT9" s="5">
        <v>3058.2611728434499</v>
      </c>
      <c r="AU9" s="5">
        <v>3011.26694340535</v>
      </c>
    </row>
    <row r="10" spans="1:47" ht="15" customHeight="1" x14ac:dyDescent="0.25">
      <c r="A10" s="6">
        <v>4</v>
      </c>
      <c r="B10" s="5">
        <v>2976.8066064115101</v>
      </c>
      <c r="C10" s="5">
        <v>3032.4335284745498</v>
      </c>
      <c r="D10" s="5">
        <v>3060.8445821895798</v>
      </c>
      <c r="E10" s="5">
        <v>3041.0177877983001</v>
      </c>
      <c r="F10" s="5">
        <v>3079.1845514647098</v>
      </c>
      <c r="G10" s="5">
        <v>3059.1569629293899</v>
      </c>
      <c r="H10" s="5">
        <v>2983.52462433251</v>
      </c>
      <c r="I10" s="5">
        <v>3154.4769449938499</v>
      </c>
      <c r="J10" s="5">
        <v>3107.29943755565</v>
      </c>
      <c r="K10" s="5">
        <v>3091.1342076793599</v>
      </c>
      <c r="L10" s="5">
        <v>3086.42337457031</v>
      </c>
      <c r="M10" s="5">
        <v>3037.88713167267</v>
      </c>
      <c r="N10" s="5">
        <v>3095.1047527993201</v>
      </c>
      <c r="O10" s="5">
        <v>3190.3761872964301</v>
      </c>
      <c r="P10" s="5">
        <v>3200.06345183025</v>
      </c>
      <c r="Q10" s="5">
        <v>3139.1305888490401</v>
      </c>
      <c r="R10" s="5">
        <v>3037.2505881099</v>
      </c>
      <c r="S10" s="5">
        <v>3079.1059695275299</v>
      </c>
      <c r="T10" s="5">
        <v>3175.2336500015899</v>
      </c>
      <c r="U10" s="5">
        <v>3218.2048590385598</v>
      </c>
      <c r="V10" s="5">
        <v>3115.3107067741198</v>
      </c>
      <c r="W10" s="5">
        <v>3255.1610497742499</v>
      </c>
      <c r="X10" s="5">
        <v>3073.5796859987199</v>
      </c>
      <c r="Y10" s="5">
        <v>3026.1657576705802</v>
      </c>
      <c r="Z10" s="5">
        <v>3050.15627667334</v>
      </c>
      <c r="AA10" s="5">
        <v>3237.2243500928698</v>
      </c>
      <c r="AB10" s="5">
        <v>3142.75235943395</v>
      </c>
      <c r="AC10" s="5">
        <v>3118.96312575306</v>
      </c>
      <c r="AD10" s="5">
        <v>3136.8836011963099</v>
      </c>
      <c r="AE10" s="5">
        <v>3169.7160896647301</v>
      </c>
      <c r="AF10" s="5">
        <v>3017.2546632723502</v>
      </c>
      <c r="AG10" s="5">
        <v>3148.1480060690501</v>
      </c>
      <c r="AH10" s="5">
        <v>3011.6583062113</v>
      </c>
      <c r="AI10" s="5">
        <v>3046.3299094941099</v>
      </c>
      <c r="AJ10" s="5">
        <v>3294.8327984019902</v>
      </c>
      <c r="AK10" s="5">
        <v>3073.28274044001</v>
      </c>
      <c r="AL10" s="5">
        <v>2983.6387901886801</v>
      </c>
      <c r="AM10" s="5">
        <v>3105.8366189298599</v>
      </c>
      <c r="AN10" s="5">
        <v>3081.5557650813198</v>
      </c>
      <c r="AO10" s="5">
        <v>3125.4560380555999</v>
      </c>
      <c r="AP10" s="5">
        <v>3179.4619394872998</v>
      </c>
      <c r="AQ10" s="5">
        <v>3162.4466347112798</v>
      </c>
      <c r="AR10" s="5">
        <v>2987.41476356147</v>
      </c>
      <c r="AS10" s="5">
        <v>3205.9160726949599</v>
      </c>
      <c r="AT10" s="5">
        <v>3063.44478927412</v>
      </c>
      <c r="AU10" s="5">
        <v>3011.6521332894199</v>
      </c>
    </row>
    <row r="11" spans="1:47" ht="15" customHeight="1" x14ac:dyDescent="0.25">
      <c r="A11" s="6">
        <v>5</v>
      </c>
      <c r="B11" s="5">
        <v>2986.8450522755202</v>
      </c>
      <c r="C11" s="5">
        <v>3048.5446421677202</v>
      </c>
      <c r="D11" s="5">
        <v>3075.9522366720198</v>
      </c>
      <c r="E11" s="5">
        <v>3054.66581445067</v>
      </c>
      <c r="F11" s="5">
        <v>3092.7813684708599</v>
      </c>
      <c r="G11" s="5">
        <v>3066.48973675872</v>
      </c>
      <c r="H11" s="5">
        <v>2995.5966677145698</v>
      </c>
      <c r="I11" s="5">
        <v>3158.4111722814901</v>
      </c>
      <c r="J11" s="5">
        <v>3117.2924145930501</v>
      </c>
      <c r="K11" s="5">
        <v>3101.2016132295298</v>
      </c>
      <c r="L11" s="5">
        <v>3095.8988122143301</v>
      </c>
      <c r="M11" s="5">
        <v>3050.4311951642599</v>
      </c>
      <c r="N11" s="5">
        <v>3104.5558941029399</v>
      </c>
      <c r="O11" s="5">
        <v>3196.5534890558101</v>
      </c>
      <c r="P11" s="5">
        <v>3208.1622250291298</v>
      </c>
      <c r="Q11" s="5">
        <v>3149.5650770940201</v>
      </c>
      <c r="R11" s="5">
        <v>3044.7843843628002</v>
      </c>
      <c r="S11" s="5">
        <v>3086.0996407410498</v>
      </c>
      <c r="T11" s="5">
        <v>3189.5178561724401</v>
      </c>
      <c r="U11" s="5">
        <v>3224.2072470396802</v>
      </c>
      <c r="V11" s="5">
        <v>3125.1188590408601</v>
      </c>
      <c r="W11" s="5">
        <v>3262.6180766586399</v>
      </c>
      <c r="X11" s="5">
        <v>3082.5452583019601</v>
      </c>
      <c r="Y11" s="5">
        <v>3033.0485224026202</v>
      </c>
      <c r="Z11" s="5">
        <v>3065.7305428058698</v>
      </c>
      <c r="AA11" s="5">
        <v>3246.1227602696999</v>
      </c>
      <c r="AB11" s="5">
        <v>3149.6411902807899</v>
      </c>
      <c r="AC11" s="5">
        <v>3121.9315871009999</v>
      </c>
      <c r="AD11" s="5">
        <v>3138.3229746163202</v>
      </c>
      <c r="AE11" s="5">
        <v>3177.37583108741</v>
      </c>
      <c r="AF11" s="5">
        <v>3032.1526599909898</v>
      </c>
      <c r="AG11" s="5">
        <v>3154.3653217269998</v>
      </c>
      <c r="AH11" s="5">
        <v>3014.7642092956098</v>
      </c>
      <c r="AI11" s="5">
        <v>3047.4195355307902</v>
      </c>
      <c r="AJ11" s="5">
        <v>3296.38719338295</v>
      </c>
      <c r="AK11" s="5">
        <v>3070.9287868814599</v>
      </c>
      <c r="AL11" s="5">
        <v>2992.9213920307802</v>
      </c>
      <c r="AM11" s="5">
        <v>3110.6782745650999</v>
      </c>
      <c r="AN11" s="5">
        <v>3089.2493917515799</v>
      </c>
      <c r="AO11" s="5">
        <v>3127.8087077138898</v>
      </c>
      <c r="AP11" s="5">
        <v>3182.6656335498401</v>
      </c>
      <c r="AQ11" s="5">
        <v>3166.7430036958699</v>
      </c>
      <c r="AR11" s="5">
        <v>2990.7193632716699</v>
      </c>
      <c r="AS11" s="5">
        <v>3207.1146064371801</v>
      </c>
      <c r="AT11" s="5">
        <v>3066.4123818028202</v>
      </c>
      <c r="AU11" s="5">
        <v>3014.21559687626</v>
      </c>
    </row>
    <row r="12" spans="1:47" ht="15" customHeight="1" x14ac:dyDescent="0.25">
      <c r="A12" s="6">
        <v>6</v>
      </c>
      <c r="B12" s="5">
        <v>2992.5256268900198</v>
      </c>
      <c r="C12" s="5">
        <v>3050.0886455545401</v>
      </c>
      <c r="D12" s="5">
        <v>3084.6794696244401</v>
      </c>
      <c r="E12" s="5">
        <v>3060.8894511303201</v>
      </c>
      <c r="F12" s="5">
        <v>3093.5338238147801</v>
      </c>
      <c r="G12" s="5">
        <v>3071.7153856505602</v>
      </c>
      <c r="H12" s="5">
        <v>2994.4830500090002</v>
      </c>
      <c r="I12" s="5">
        <v>3165.4271116622199</v>
      </c>
      <c r="J12" s="5">
        <v>3127.14304386293</v>
      </c>
      <c r="K12" s="5">
        <v>3104.8740152707301</v>
      </c>
      <c r="L12" s="5">
        <v>3104.4222999424601</v>
      </c>
      <c r="M12" s="5">
        <v>3054.06162108222</v>
      </c>
      <c r="N12" s="5">
        <v>3108.64227174692</v>
      </c>
      <c r="O12" s="5">
        <v>3204.9566710182398</v>
      </c>
      <c r="P12" s="5">
        <v>3208.5946226849901</v>
      </c>
      <c r="Q12" s="5">
        <v>3151.0944323042199</v>
      </c>
      <c r="R12" s="5">
        <v>3047.6336978391901</v>
      </c>
      <c r="S12" s="5">
        <v>3087.3949634517298</v>
      </c>
      <c r="T12" s="5">
        <v>3195.1218790830299</v>
      </c>
      <c r="U12" s="5">
        <v>3229.9515577954999</v>
      </c>
      <c r="V12" s="5">
        <v>3126.3993622252601</v>
      </c>
      <c r="W12" s="5">
        <v>3264.9133406994001</v>
      </c>
      <c r="X12" s="5">
        <v>3084.66882956068</v>
      </c>
      <c r="Y12" s="5">
        <v>3036.6509923874601</v>
      </c>
      <c r="Z12" s="5">
        <v>3075.3092752991702</v>
      </c>
      <c r="AA12" s="5">
        <v>3245.5814339134599</v>
      </c>
      <c r="AB12" s="5">
        <v>3149.4876789182999</v>
      </c>
      <c r="AC12" s="5">
        <v>3128.72231953344</v>
      </c>
      <c r="AD12" s="5">
        <v>3142.9442237274502</v>
      </c>
      <c r="AE12" s="5">
        <v>3183.3520353589201</v>
      </c>
      <c r="AF12" s="5">
        <v>3036.6754894378801</v>
      </c>
      <c r="AG12" s="5">
        <v>3151.5500755560602</v>
      </c>
      <c r="AH12" s="5">
        <v>3017.55617324184</v>
      </c>
      <c r="AI12" s="5">
        <v>3051.9232018699499</v>
      </c>
      <c r="AJ12" s="5">
        <v>3300.6500279166398</v>
      </c>
      <c r="AK12" s="5">
        <v>3075.3299876347201</v>
      </c>
      <c r="AL12" s="5">
        <v>2999.6958818868502</v>
      </c>
      <c r="AM12" s="5">
        <v>3113.6180030811402</v>
      </c>
      <c r="AN12" s="5">
        <v>3087.3117078535702</v>
      </c>
      <c r="AO12" s="5">
        <v>3131.5283195142001</v>
      </c>
      <c r="AP12" s="5">
        <v>3182.96315878122</v>
      </c>
      <c r="AQ12" s="5">
        <v>3166.1844143326298</v>
      </c>
      <c r="AR12" s="5">
        <v>2995.1773147850599</v>
      </c>
      <c r="AS12" s="5">
        <v>3212.9830179187502</v>
      </c>
      <c r="AT12" s="5">
        <v>3061.75532413872</v>
      </c>
      <c r="AU12" s="5">
        <v>3014.4390155373599</v>
      </c>
    </row>
    <row r="13" spans="1:47" ht="15" customHeight="1" x14ac:dyDescent="0.25">
      <c r="A13" s="6">
        <v>7</v>
      </c>
      <c r="B13" s="5">
        <v>2987.1340501245199</v>
      </c>
      <c r="C13" s="5">
        <v>3041.4366872385699</v>
      </c>
      <c r="D13" s="5">
        <v>3077.73987092998</v>
      </c>
      <c r="E13" s="5">
        <v>3052.09354471194</v>
      </c>
      <c r="F13" s="5">
        <v>3085.1400869388499</v>
      </c>
      <c r="G13" s="5">
        <v>3066.3188791881798</v>
      </c>
      <c r="H13" s="5">
        <v>2992.5682269323502</v>
      </c>
      <c r="I13" s="5">
        <v>3161.8547733729802</v>
      </c>
      <c r="J13" s="5">
        <v>3116.1711203196901</v>
      </c>
      <c r="K13" s="5">
        <v>3097.2351699704</v>
      </c>
      <c r="L13" s="5">
        <v>3087.5186555814298</v>
      </c>
      <c r="M13" s="5">
        <v>3050.50691398237</v>
      </c>
      <c r="N13" s="5">
        <v>3104.8831110019501</v>
      </c>
      <c r="O13" s="5">
        <v>3199.2330307664101</v>
      </c>
      <c r="P13" s="5">
        <v>3200.9850082327098</v>
      </c>
      <c r="Q13" s="5">
        <v>3146.6282247562399</v>
      </c>
      <c r="R13" s="5">
        <v>3045.38883645443</v>
      </c>
      <c r="S13" s="5">
        <v>3082.89855278493</v>
      </c>
      <c r="T13" s="5">
        <v>3192.1103648182402</v>
      </c>
      <c r="U13" s="5">
        <v>3227.58149996563</v>
      </c>
      <c r="V13" s="5">
        <v>3122.2511211606802</v>
      </c>
      <c r="W13" s="5">
        <v>3260.2431118527602</v>
      </c>
      <c r="X13" s="5">
        <v>3083.8386632504098</v>
      </c>
      <c r="Y13" s="5">
        <v>3033.0752250237902</v>
      </c>
      <c r="Z13" s="5">
        <v>3073.2007475391501</v>
      </c>
      <c r="AA13" s="5">
        <v>3240.570922808</v>
      </c>
      <c r="AB13" s="5">
        <v>3143.5358940146002</v>
      </c>
      <c r="AC13" s="5">
        <v>3125.0217416117298</v>
      </c>
      <c r="AD13" s="5">
        <v>3139.0625950385502</v>
      </c>
      <c r="AE13" s="5">
        <v>3175.9610119787899</v>
      </c>
      <c r="AF13" s="5">
        <v>3042.0600971108402</v>
      </c>
      <c r="AG13" s="5">
        <v>3155.93350835415</v>
      </c>
      <c r="AH13" s="5">
        <v>3017.4625624924402</v>
      </c>
      <c r="AI13" s="5">
        <v>3048.2127174029501</v>
      </c>
      <c r="AJ13" s="5">
        <v>3294.4048780888102</v>
      </c>
      <c r="AK13" s="5">
        <v>3070.66444849051</v>
      </c>
      <c r="AL13" s="5">
        <v>3003.9490539090302</v>
      </c>
      <c r="AM13" s="5">
        <v>3112.21746946757</v>
      </c>
      <c r="AN13" s="5">
        <v>3084.9253482925101</v>
      </c>
      <c r="AO13" s="5">
        <v>3127.0153067163701</v>
      </c>
      <c r="AP13" s="5">
        <v>3185.13108047069</v>
      </c>
      <c r="AQ13" s="5">
        <v>3161.6723178690399</v>
      </c>
      <c r="AR13" s="5">
        <v>3004.6765445667402</v>
      </c>
      <c r="AS13" s="5">
        <v>3211.11348043829</v>
      </c>
      <c r="AT13" s="5">
        <v>3068.8560987209999</v>
      </c>
      <c r="AU13" s="5">
        <v>3015.2994051278502</v>
      </c>
    </row>
    <row r="14" spans="1:47" ht="15" customHeight="1" x14ac:dyDescent="0.25">
      <c r="A14" s="6">
        <v>8</v>
      </c>
      <c r="B14" s="5">
        <v>2996.1829246378602</v>
      </c>
      <c r="C14" s="5">
        <v>3051.8508790082701</v>
      </c>
      <c r="D14" s="5">
        <v>3084.9551502501299</v>
      </c>
      <c r="E14" s="5">
        <v>3061.4242435897499</v>
      </c>
      <c r="F14" s="5">
        <v>3096.9446375089701</v>
      </c>
      <c r="G14" s="5">
        <v>3074.0496731417002</v>
      </c>
      <c r="H14" s="5">
        <v>2998.2611313524098</v>
      </c>
      <c r="I14" s="5">
        <v>3171.9632696813101</v>
      </c>
      <c r="J14" s="5">
        <v>3127.0852359994501</v>
      </c>
      <c r="K14" s="5">
        <v>3109.1727830831401</v>
      </c>
      <c r="L14" s="5">
        <v>3104.15500229278</v>
      </c>
      <c r="M14" s="5">
        <v>3059.76456423422</v>
      </c>
      <c r="N14" s="5">
        <v>3109.7504981782699</v>
      </c>
      <c r="O14" s="5">
        <v>3206.5298507746902</v>
      </c>
      <c r="P14" s="5">
        <v>3214.12942231528</v>
      </c>
      <c r="Q14" s="5">
        <v>3154.73213747927</v>
      </c>
      <c r="R14" s="5">
        <v>3050.9561748290398</v>
      </c>
      <c r="S14" s="5">
        <v>3093.2419217646602</v>
      </c>
      <c r="T14" s="5">
        <v>3198.2133888288599</v>
      </c>
      <c r="U14" s="5">
        <v>3235.9349098062098</v>
      </c>
      <c r="V14" s="5">
        <v>3127.8612363809498</v>
      </c>
      <c r="W14" s="5">
        <v>3271.7486564728601</v>
      </c>
      <c r="X14" s="5">
        <v>3088.0116791680598</v>
      </c>
      <c r="Y14" s="5">
        <v>3040.9953374438301</v>
      </c>
      <c r="Z14" s="5">
        <v>3082.06857679124</v>
      </c>
      <c r="AA14" s="5">
        <v>3248.7902155261099</v>
      </c>
      <c r="AB14" s="5">
        <v>3149.7785131483402</v>
      </c>
      <c r="AC14" s="5">
        <v>3127.1578841553301</v>
      </c>
      <c r="AD14" s="5">
        <v>3146.3330015183401</v>
      </c>
      <c r="AE14" s="5">
        <v>3186.0779531728399</v>
      </c>
      <c r="AF14" s="5">
        <v>3048.9932101499699</v>
      </c>
      <c r="AG14" s="5">
        <v>3158.2018230650601</v>
      </c>
      <c r="AH14" s="5">
        <v>3021.27321713131</v>
      </c>
      <c r="AI14" s="5">
        <v>3049.3328274216001</v>
      </c>
      <c r="AJ14" s="5">
        <v>3300.3173951932299</v>
      </c>
      <c r="AK14" s="5">
        <v>3078.0291304398402</v>
      </c>
      <c r="AL14" s="5">
        <v>3007.5839823481901</v>
      </c>
      <c r="AM14" s="5">
        <v>3116.3932527798602</v>
      </c>
      <c r="AN14" s="5">
        <v>3088.606973937</v>
      </c>
      <c r="AO14" s="5">
        <v>3130.8869758424698</v>
      </c>
      <c r="AP14" s="5">
        <v>3184.6147837199801</v>
      </c>
      <c r="AQ14" s="5">
        <v>3164.83581964936</v>
      </c>
      <c r="AR14" s="5">
        <v>3008.0065692598801</v>
      </c>
      <c r="AS14" s="5">
        <v>3211.48297403074</v>
      </c>
      <c r="AT14" s="5">
        <v>3067.5471023592199</v>
      </c>
      <c r="AU14" s="5">
        <v>3017.6699882734201</v>
      </c>
    </row>
    <row r="15" spans="1:47" ht="15" customHeight="1" x14ac:dyDescent="0.25">
      <c r="A15" s="6">
        <v>9</v>
      </c>
      <c r="B15" s="5">
        <v>2997.8611122641801</v>
      </c>
      <c r="C15" s="5">
        <v>3053.46148252287</v>
      </c>
      <c r="D15" s="5">
        <v>3092.0004553592098</v>
      </c>
      <c r="E15" s="5">
        <v>3064.9805735971299</v>
      </c>
      <c r="F15" s="5">
        <v>3106.75366432698</v>
      </c>
      <c r="G15" s="5">
        <v>3080.39382850833</v>
      </c>
      <c r="H15" s="5">
        <v>3006.3390607373999</v>
      </c>
      <c r="I15" s="5">
        <v>3173.4964417084002</v>
      </c>
      <c r="J15" s="5">
        <v>3129.7083032861001</v>
      </c>
      <c r="K15" s="5">
        <v>3111.8675798253198</v>
      </c>
      <c r="L15" s="5">
        <v>3106.7483874987702</v>
      </c>
      <c r="M15" s="5">
        <v>3065.5154361473901</v>
      </c>
      <c r="N15" s="5">
        <v>3117.2150127152099</v>
      </c>
      <c r="O15" s="5">
        <v>3211.5641802107202</v>
      </c>
      <c r="P15" s="5">
        <v>3215.6297295194199</v>
      </c>
      <c r="Q15" s="5">
        <v>3155.9853883708001</v>
      </c>
      <c r="R15" s="5">
        <v>3052.8695312067698</v>
      </c>
      <c r="S15" s="5">
        <v>3097.9171700071001</v>
      </c>
      <c r="T15" s="5">
        <v>3203.91066976104</v>
      </c>
      <c r="U15" s="5">
        <v>3241.9477148475798</v>
      </c>
      <c r="V15" s="5">
        <v>3131.5104657230199</v>
      </c>
      <c r="W15" s="5">
        <v>3273.3448229445999</v>
      </c>
      <c r="X15" s="5">
        <v>3092.2718399968298</v>
      </c>
      <c r="Y15" s="5">
        <v>3040.1044306226099</v>
      </c>
      <c r="Z15" s="5">
        <v>3084.9241382662099</v>
      </c>
      <c r="AA15" s="5">
        <v>3248.9481121900199</v>
      </c>
      <c r="AB15" s="5">
        <v>3153.4545702577402</v>
      </c>
      <c r="AC15" s="5">
        <v>3127.6979024759298</v>
      </c>
      <c r="AD15" s="5">
        <v>3145.97452314273</v>
      </c>
      <c r="AE15" s="5">
        <v>3185.5006657059098</v>
      </c>
      <c r="AF15" s="5">
        <v>3053.3472634042901</v>
      </c>
      <c r="AG15" s="5">
        <v>3160.7994962569001</v>
      </c>
      <c r="AH15" s="5">
        <v>3020.6429644966702</v>
      </c>
      <c r="AI15" s="5">
        <v>3048.2023104620398</v>
      </c>
      <c r="AJ15" s="5">
        <v>3302.3849703403698</v>
      </c>
      <c r="AK15" s="5">
        <v>3073.1816067794398</v>
      </c>
      <c r="AL15" s="5">
        <v>3007.1819567287698</v>
      </c>
      <c r="AM15" s="5">
        <v>3120.6561781140799</v>
      </c>
      <c r="AN15" s="5">
        <v>3089.3100530412798</v>
      </c>
      <c r="AO15" s="5">
        <v>3129.6085919943298</v>
      </c>
      <c r="AP15" s="5">
        <v>3185.92950958748</v>
      </c>
      <c r="AQ15" s="5">
        <v>3165.0398436625601</v>
      </c>
      <c r="AR15" s="5">
        <v>3009.6828891789801</v>
      </c>
      <c r="AS15" s="5">
        <v>3216.7801535613298</v>
      </c>
      <c r="AT15" s="5">
        <v>3070.5009183074299</v>
      </c>
      <c r="AU15" s="5">
        <v>3018.0956079461098</v>
      </c>
    </row>
    <row r="16" spans="1:47" ht="15" customHeight="1" x14ac:dyDescent="0.25">
      <c r="A16" s="6">
        <v>10</v>
      </c>
      <c r="B16" s="5">
        <v>2994.6199181510201</v>
      </c>
      <c r="C16" s="5">
        <v>3051.74223120439</v>
      </c>
      <c r="D16" s="5">
        <v>3083.4152356043801</v>
      </c>
      <c r="E16" s="5">
        <v>3057.5357573446499</v>
      </c>
      <c r="F16" s="5">
        <v>3095.1670329511899</v>
      </c>
      <c r="G16" s="5">
        <v>3070.75144741245</v>
      </c>
      <c r="H16" s="5">
        <v>2996.79089489952</v>
      </c>
      <c r="I16" s="5">
        <v>3169.9531064211201</v>
      </c>
      <c r="J16" s="5">
        <v>3123.0808759107599</v>
      </c>
      <c r="K16" s="5">
        <v>3106.42564308295</v>
      </c>
      <c r="L16" s="5">
        <v>3098.2215906711699</v>
      </c>
      <c r="M16" s="5">
        <v>3057.3071600795902</v>
      </c>
      <c r="N16" s="5">
        <v>3115.4949691096699</v>
      </c>
      <c r="O16" s="5">
        <v>3205.0100268650799</v>
      </c>
      <c r="P16" s="5">
        <v>3209.6402180353398</v>
      </c>
      <c r="Q16" s="5">
        <v>3154.3132132789401</v>
      </c>
      <c r="R16" s="5">
        <v>3049.27451693998</v>
      </c>
      <c r="S16" s="5">
        <v>3088.3513215825701</v>
      </c>
      <c r="T16" s="5">
        <v>3200.7727367109601</v>
      </c>
      <c r="U16" s="5">
        <v>3239.8622863666901</v>
      </c>
      <c r="V16" s="5">
        <v>3127.8695469598201</v>
      </c>
      <c r="W16" s="5">
        <v>3267.54479445379</v>
      </c>
      <c r="X16" s="5">
        <v>3086.6381415923602</v>
      </c>
      <c r="Y16" s="5">
        <v>3038.0437025218798</v>
      </c>
      <c r="Z16" s="5">
        <v>3078.8482702112601</v>
      </c>
      <c r="AA16" s="5">
        <v>3243.80414937768</v>
      </c>
      <c r="AB16" s="5">
        <v>3145.9576133933001</v>
      </c>
      <c r="AC16" s="5">
        <v>3123.2689032691901</v>
      </c>
      <c r="AD16" s="5">
        <v>3138.7119571200501</v>
      </c>
      <c r="AE16" s="5">
        <v>3181.5699838820101</v>
      </c>
      <c r="AF16" s="5">
        <v>3052.9451782563501</v>
      </c>
      <c r="AG16" s="5">
        <v>3156.7843524192199</v>
      </c>
      <c r="AH16" s="5">
        <v>3020.71261302128</v>
      </c>
      <c r="AI16" s="5">
        <v>3047.1009507179601</v>
      </c>
      <c r="AJ16" s="5">
        <v>3300.2996701393899</v>
      </c>
      <c r="AK16" s="5">
        <v>3068.37976298284</v>
      </c>
      <c r="AL16" s="5">
        <v>3007.1214017366401</v>
      </c>
      <c r="AM16" s="5">
        <v>3115.4279918320099</v>
      </c>
      <c r="AN16" s="5">
        <v>3085.9145448323702</v>
      </c>
      <c r="AO16" s="5">
        <v>3129.8009957202898</v>
      </c>
      <c r="AP16" s="5">
        <v>3182.7627400706801</v>
      </c>
      <c r="AQ16" s="5">
        <v>3162.4503855696798</v>
      </c>
      <c r="AR16" s="5">
        <v>3011.0215551467199</v>
      </c>
      <c r="AS16" s="5">
        <v>3215.6368587953598</v>
      </c>
      <c r="AT16" s="5">
        <v>3070.1604042940398</v>
      </c>
      <c r="AU16" s="5">
        <v>3020.3330106448002</v>
      </c>
    </row>
    <row r="17" spans="1:47" ht="15" customHeight="1" x14ac:dyDescent="0.25">
      <c r="A17" s="6">
        <v>11</v>
      </c>
      <c r="B17" s="5">
        <v>3000.7307085058801</v>
      </c>
      <c r="C17" s="5">
        <v>3055.4964824908302</v>
      </c>
      <c r="D17" s="5">
        <v>3094.4836875533101</v>
      </c>
      <c r="E17" s="5">
        <v>3066.2052661696198</v>
      </c>
      <c r="F17" s="5">
        <v>3106.7569706786398</v>
      </c>
      <c r="G17" s="5">
        <v>3081.3882501760399</v>
      </c>
      <c r="H17" s="5">
        <v>3004.8408323941499</v>
      </c>
      <c r="I17" s="5">
        <v>3178.8386446433401</v>
      </c>
      <c r="J17" s="5">
        <v>3130.0291688970401</v>
      </c>
      <c r="K17" s="5">
        <v>3120.0023663871202</v>
      </c>
      <c r="L17" s="5">
        <v>3109.2891748266102</v>
      </c>
      <c r="M17" s="5">
        <v>3064.8548375473101</v>
      </c>
      <c r="N17" s="5">
        <v>3120.6388756473598</v>
      </c>
      <c r="O17" s="5">
        <v>3215.1717976207001</v>
      </c>
      <c r="P17" s="5">
        <v>3220.23380280725</v>
      </c>
      <c r="Q17" s="5">
        <v>3157.8496200049799</v>
      </c>
      <c r="R17" s="5">
        <v>3056.6630201184598</v>
      </c>
      <c r="S17" s="5">
        <v>3096.4262564485798</v>
      </c>
      <c r="T17" s="5">
        <v>3207.7809130391001</v>
      </c>
      <c r="U17" s="5">
        <v>3244.6249199096401</v>
      </c>
      <c r="V17" s="5">
        <v>3137.09866774378</v>
      </c>
      <c r="W17" s="5">
        <v>3274.9400476057999</v>
      </c>
      <c r="X17" s="5">
        <v>3090.7373781820902</v>
      </c>
      <c r="Y17" s="5">
        <v>3046.3002637231298</v>
      </c>
      <c r="Z17" s="5">
        <v>3087.6104693930602</v>
      </c>
      <c r="AA17" s="5">
        <v>3251.96276337376</v>
      </c>
      <c r="AB17" s="5">
        <v>3154.8271483168301</v>
      </c>
      <c r="AC17" s="5">
        <v>3129.8765450769201</v>
      </c>
      <c r="AD17" s="5">
        <v>3148.8263185824298</v>
      </c>
      <c r="AE17" s="5">
        <v>3185.26135586582</v>
      </c>
      <c r="AF17" s="5">
        <v>3051.7235552504198</v>
      </c>
      <c r="AG17" s="5">
        <v>3164.68164970109</v>
      </c>
      <c r="AH17" s="5">
        <v>3023.24543555732</v>
      </c>
      <c r="AI17" s="5">
        <v>3051.9512825512802</v>
      </c>
      <c r="AJ17" s="5">
        <v>3305.0965346129701</v>
      </c>
      <c r="AK17" s="5">
        <v>3075.6971775871998</v>
      </c>
      <c r="AL17" s="5">
        <v>3009.2381559855999</v>
      </c>
      <c r="AM17" s="5">
        <v>3120.0422802087701</v>
      </c>
      <c r="AN17" s="5">
        <v>3095.2008335902301</v>
      </c>
      <c r="AO17" s="5">
        <v>3134.1510153344302</v>
      </c>
      <c r="AP17" s="5">
        <v>3180.3587990700898</v>
      </c>
      <c r="AQ17" s="5">
        <v>3162.9940037623301</v>
      </c>
      <c r="AR17" s="5">
        <v>3015.25213401474</v>
      </c>
      <c r="AS17" s="5">
        <v>3216.3982816040202</v>
      </c>
      <c r="AT17" s="5">
        <v>3073.5177440820698</v>
      </c>
      <c r="AU17" s="5">
        <v>3017.0675380436701</v>
      </c>
    </row>
    <row r="18" spans="1:47" ht="15" customHeight="1" x14ac:dyDescent="0.25">
      <c r="A18" s="6">
        <v>12</v>
      </c>
      <c r="B18" s="5">
        <v>3001.1014160506202</v>
      </c>
      <c r="C18" s="5">
        <v>3058.8854178758402</v>
      </c>
      <c r="D18" s="5">
        <v>3095.2607884007798</v>
      </c>
      <c r="E18" s="5">
        <v>3069.2963257657798</v>
      </c>
      <c r="F18" s="5">
        <v>3106.2539723968098</v>
      </c>
      <c r="G18" s="5">
        <v>3079.5108305472199</v>
      </c>
      <c r="H18" s="5">
        <v>3007.1792645217602</v>
      </c>
      <c r="I18" s="5">
        <v>3182.3246781919802</v>
      </c>
      <c r="J18" s="5">
        <v>3129.8736137236201</v>
      </c>
      <c r="K18" s="5">
        <v>3114.3109520604698</v>
      </c>
      <c r="L18" s="5">
        <v>3109.4046008098398</v>
      </c>
      <c r="M18" s="5">
        <v>3070.1631034838301</v>
      </c>
      <c r="N18" s="5">
        <v>3120.0303140442002</v>
      </c>
      <c r="O18" s="5">
        <v>3211.7768993303698</v>
      </c>
      <c r="P18" s="5">
        <v>3221.3411887925599</v>
      </c>
      <c r="Q18" s="5">
        <v>3161.4640691167401</v>
      </c>
      <c r="R18" s="5">
        <v>3058.8172874132101</v>
      </c>
      <c r="S18" s="5">
        <v>3098.8741675296301</v>
      </c>
      <c r="T18" s="5">
        <v>3207.2442959618602</v>
      </c>
      <c r="U18" s="5">
        <v>3238.8431130846002</v>
      </c>
      <c r="V18" s="5">
        <v>3138.7892944667501</v>
      </c>
      <c r="W18" s="5">
        <v>3274.7806548338499</v>
      </c>
      <c r="X18" s="5">
        <v>3093.5619803509098</v>
      </c>
      <c r="Y18" s="5">
        <v>3046.9631576513998</v>
      </c>
      <c r="Z18" s="5">
        <v>3088.6679478184801</v>
      </c>
      <c r="AA18" s="5">
        <v>3248.9919376920998</v>
      </c>
      <c r="AB18" s="5">
        <v>3154.48875131668</v>
      </c>
      <c r="AC18" s="5">
        <v>3128.3596910205802</v>
      </c>
      <c r="AD18" s="5">
        <v>3146.4532654012601</v>
      </c>
      <c r="AE18" s="5">
        <v>3187.0879347722998</v>
      </c>
      <c r="AF18" s="5">
        <v>3055.8047505527602</v>
      </c>
      <c r="AG18" s="5">
        <v>3166.1213991866898</v>
      </c>
      <c r="AH18" s="5">
        <v>3027.4585301510901</v>
      </c>
      <c r="AI18" s="5">
        <v>3048.1680087915902</v>
      </c>
      <c r="AJ18" s="5">
        <v>3301.4619117096499</v>
      </c>
      <c r="AK18" s="5">
        <v>3075.61383268298</v>
      </c>
      <c r="AL18" s="5">
        <v>3011.2685713913802</v>
      </c>
      <c r="AM18" s="5">
        <v>3127.5234443426002</v>
      </c>
      <c r="AN18" s="5">
        <v>3092.7340717607899</v>
      </c>
      <c r="AO18" s="5">
        <v>3130.9248797427999</v>
      </c>
      <c r="AP18" s="5">
        <v>3183.0405800093099</v>
      </c>
      <c r="AQ18" s="5">
        <v>3169.8062820083701</v>
      </c>
      <c r="AR18" s="5">
        <v>3017.6385908003699</v>
      </c>
      <c r="AS18" s="5">
        <v>3214.7889514559101</v>
      </c>
      <c r="AT18" s="5">
        <v>3076.8746273361799</v>
      </c>
      <c r="AU18" s="5">
        <v>3017.22932118685</v>
      </c>
    </row>
    <row r="19" spans="1:47" ht="15" customHeight="1" x14ac:dyDescent="0.25">
      <c r="A19" s="6">
        <v>13</v>
      </c>
      <c r="B19" s="5">
        <v>3000.6578997110601</v>
      </c>
      <c r="C19" s="5">
        <v>3060.8979873847602</v>
      </c>
      <c r="D19" s="5">
        <v>3094.43861938077</v>
      </c>
      <c r="E19" s="5">
        <v>3072.76452504382</v>
      </c>
      <c r="F19" s="5">
        <v>3109.4748216538301</v>
      </c>
      <c r="G19" s="5">
        <v>3082.67446884215</v>
      </c>
      <c r="H19" s="5">
        <v>3007.14158815773</v>
      </c>
      <c r="I19" s="5">
        <v>3182.1548487015898</v>
      </c>
      <c r="J19" s="5">
        <v>3133.8544026782401</v>
      </c>
      <c r="K19" s="5">
        <v>3120.2356496733501</v>
      </c>
      <c r="L19" s="5">
        <v>3111.0851582444802</v>
      </c>
      <c r="M19" s="5">
        <v>3069.8043929513201</v>
      </c>
      <c r="N19" s="5">
        <v>3124.3908348474301</v>
      </c>
      <c r="O19" s="5">
        <v>3212.3778739924901</v>
      </c>
      <c r="P19" s="5">
        <v>3223.17576089866</v>
      </c>
      <c r="Q19" s="5">
        <v>3161.46021405382</v>
      </c>
      <c r="R19" s="5">
        <v>3057.6806172123802</v>
      </c>
      <c r="S19" s="5">
        <v>3097.0357162437799</v>
      </c>
      <c r="T19" s="5">
        <v>3210.3901690698799</v>
      </c>
      <c r="U19" s="5">
        <v>3246.4021872318199</v>
      </c>
      <c r="V19" s="5">
        <v>3139.1329930972702</v>
      </c>
      <c r="W19" s="5">
        <v>3278.6175293674901</v>
      </c>
      <c r="X19" s="5">
        <v>3092.6465221386602</v>
      </c>
      <c r="Y19" s="5">
        <v>3046.0156938079699</v>
      </c>
      <c r="Z19" s="5">
        <v>3087.50988067258</v>
      </c>
      <c r="AA19" s="5">
        <v>3254.8150360867298</v>
      </c>
      <c r="AB19" s="5">
        <v>3153.7478897793599</v>
      </c>
      <c r="AC19" s="5">
        <v>3128.0548006814201</v>
      </c>
      <c r="AD19" s="5">
        <v>3147.8879252586698</v>
      </c>
      <c r="AE19" s="5">
        <v>3186.73039008161</v>
      </c>
      <c r="AF19" s="5">
        <v>3056.0464643000801</v>
      </c>
      <c r="AG19" s="5">
        <v>3166.8591046529</v>
      </c>
      <c r="AH19" s="5">
        <v>3027.4020011054399</v>
      </c>
      <c r="AI19" s="5">
        <v>3052.24050517553</v>
      </c>
      <c r="AJ19" s="5">
        <v>3304.7238960309601</v>
      </c>
      <c r="AK19" s="5">
        <v>3076.62844863178</v>
      </c>
      <c r="AL19" s="5">
        <v>3013.2893609157099</v>
      </c>
      <c r="AM19" s="5">
        <v>3123.6234841863802</v>
      </c>
      <c r="AN19" s="5">
        <v>3091.3727638614801</v>
      </c>
      <c r="AO19" s="5">
        <v>3136.0545451715202</v>
      </c>
      <c r="AP19" s="5">
        <v>3186.38371451906</v>
      </c>
      <c r="AQ19" s="5">
        <v>3164.6480725667998</v>
      </c>
      <c r="AR19" s="5">
        <v>3021.9287968336098</v>
      </c>
      <c r="AS19" s="5">
        <v>3215.2627669988201</v>
      </c>
      <c r="AT19" s="5">
        <v>3076.02154946787</v>
      </c>
      <c r="AU19" s="5">
        <v>3020.0737910630901</v>
      </c>
    </row>
    <row r="20" spans="1:47" ht="15" customHeight="1" x14ac:dyDescent="0.25">
      <c r="A20" s="6">
        <v>14</v>
      </c>
      <c r="B20" s="5">
        <v>2996.6480477617802</v>
      </c>
      <c r="C20" s="5">
        <v>3051.4020648605401</v>
      </c>
      <c r="D20" s="5">
        <v>3089.7397849589001</v>
      </c>
      <c r="E20" s="5">
        <v>3062.28374772797</v>
      </c>
      <c r="F20" s="5">
        <v>3098.4607876469299</v>
      </c>
      <c r="G20" s="5">
        <v>3075.1257414430402</v>
      </c>
      <c r="H20" s="5">
        <v>3005.0020886862198</v>
      </c>
      <c r="I20" s="5">
        <v>3172.56403575268</v>
      </c>
      <c r="J20" s="5">
        <v>3122.6293488013698</v>
      </c>
      <c r="K20" s="5">
        <v>3114.6085696723699</v>
      </c>
      <c r="L20" s="5">
        <v>3104.3108706275402</v>
      </c>
      <c r="M20" s="5">
        <v>3058.6895242147498</v>
      </c>
      <c r="N20" s="5">
        <v>3115.9152495612798</v>
      </c>
      <c r="O20" s="5">
        <v>3208.6999777729102</v>
      </c>
      <c r="P20" s="5">
        <v>3213.46447309618</v>
      </c>
      <c r="Q20" s="5">
        <v>3155.3011282100201</v>
      </c>
      <c r="R20" s="5">
        <v>3053.424038436</v>
      </c>
      <c r="S20" s="5">
        <v>3085.6330185755101</v>
      </c>
      <c r="T20" s="5">
        <v>3208.1756904889899</v>
      </c>
      <c r="U20" s="5">
        <v>3243.3011446892801</v>
      </c>
      <c r="V20" s="5">
        <v>3135.3703293308299</v>
      </c>
      <c r="W20" s="5">
        <v>3269.1168015696398</v>
      </c>
      <c r="X20" s="5">
        <v>3088.8889862605201</v>
      </c>
      <c r="Y20" s="5">
        <v>3041.6914155129998</v>
      </c>
      <c r="Z20" s="5">
        <v>3082.9699620910801</v>
      </c>
      <c r="AA20" s="5">
        <v>3244.0643769022699</v>
      </c>
      <c r="AB20" s="5">
        <v>3149.9754611256899</v>
      </c>
      <c r="AC20" s="5">
        <v>3124.1348117163998</v>
      </c>
      <c r="AD20" s="5">
        <v>3144.9148695481899</v>
      </c>
      <c r="AE20" s="5">
        <v>3183.5929568794199</v>
      </c>
      <c r="AF20" s="5">
        <v>3056.5615055743801</v>
      </c>
      <c r="AG20" s="5">
        <v>3169.2274789655698</v>
      </c>
      <c r="AH20" s="5">
        <v>3024.9378212369102</v>
      </c>
      <c r="AI20" s="5">
        <v>3045.5967408721899</v>
      </c>
      <c r="AJ20" s="5">
        <v>3301.6277919291301</v>
      </c>
      <c r="AK20" s="5">
        <v>3075.4983979763401</v>
      </c>
      <c r="AL20" s="5">
        <v>3010.7279904680599</v>
      </c>
      <c r="AM20" s="5">
        <v>3123.3709309334899</v>
      </c>
      <c r="AN20" s="5">
        <v>3086.5138724953899</v>
      </c>
      <c r="AO20" s="5">
        <v>3129.8766448057399</v>
      </c>
      <c r="AP20" s="5">
        <v>3186.0731682519599</v>
      </c>
      <c r="AQ20" s="5">
        <v>3165.52854241966</v>
      </c>
      <c r="AR20" s="5">
        <v>3020.74492916282</v>
      </c>
      <c r="AS20" s="5">
        <v>3217.28645416481</v>
      </c>
      <c r="AT20" s="5">
        <v>3074.6224777279599</v>
      </c>
      <c r="AU20" s="5">
        <v>3020.79498046667</v>
      </c>
    </row>
    <row r="21" spans="1:47" ht="15" customHeight="1" x14ac:dyDescent="0.25">
      <c r="A21" s="6">
        <v>15</v>
      </c>
      <c r="B21" s="5">
        <v>3006.8175476974998</v>
      </c>
      <c r="C21" s="5">
        <v>3066.4507256381398</v>
      </c>
      <c r="D21" s="5">
        <v>3100.5192113513499</v>
      </c>
      <c r="E21" s="5">
        <v>3072.8437547121798</v>
      </c>
      <c r="F21" s="5">
        <v>3109.9743542046299</v>
      </c>
      <c r="G21" s="5">
        <v>3082.23983656977</v>
      </c>
      <c r="H21" s="5">
        <v>3011.8910999893601</v>
      </c>
      <c r="I21" s="5">
        <v>3181.5545298208499</v>
      </c>
      <c r="J21" s="5">
        <v>3137.04777316639</v>
      </c>
      <c r="K21" s="5">
        <v>3121.2967728574499</v>
      </c>
      <c r="L21" s="5">
        <v>3113.27484326588</v>
      </c>
      <c r="M21" s="5">
        <v>3070.3565517399302</v>
      </c>
      <c r="N21" s="5">
        <v>3122.7650598629898</v>
      </c>
      <c r="O21" s="5">
        <v>3218.85902999175</v>
      </c>
      <c r="P21" s="5">
        <v>3222.3357637670601</v>
      </c>
      <c r="Q21" s="5">
        <v>3161.2107977626902</v>
      </c>
      <c r="R21" s="5">
        <v>3058.4748295320801</v>
      </c>
      <c r="S21" s="5">
        <v>3101.14077185307</v>
      </c>
      <c r="T21" s="5">
        <v>3214.9275572370998</v>
      </c>
      <c r="U21" s="5">
        <v>3248.6457064444899</v>
      </c>
      <c r="V21" s="5">
        <v>3141.4194080683101</v>
      </c>
      <c r="W21" s="5">
        <v>3280.6491726816598</v>
      </c>
      <c r="X21" s="5">
        <v>3094.53983620483</v>
      </c>
      <c r="Y21" s="5">
        <v>3048.0901309168898</v>
      </c>
      <c r="Z21" s="5">
        <v>3090.4481474353902</v>
      </c>
      <c r="AA21" s="5">
        <v>3251.55223172552</v>
      </c>
      <c r="AB21" s="5">
        <v>3161.37239434905</v>
      </c>
      <c r="AC21" s="5">
        <v>3133.32433233234</v>
      </c>
      <c r="AD21" s="5">
        <v>3148.23370354809</v>
      </c>
      <c r="AE21" s="5">
        <v>3189.2614883511501</v>
      </c>
      <c r="AF21" s="5">
        <v>3062.5557150242098</v>
      </c>
      <c r="AG21" s="5">
        <v>3165.6712576976402</v>
      </c>
      <c r="AH21" s="5">
        <v>3037.9902263558702</v>
      </c>
      <c r="AI21" s="5">
        <v>3051.05429382491</v>
      </c>
      <c r="AJ21" s="5">
        <v>3309.29760597326</v>
      </c>
      <c r="AK21" s="5">
        <v>3080.3201232026699</v>
      </c>
      <c r="AL21" s="5">
        <v>3014.51780779505</v>
      </c>
      <c r="AM21" s="5">
        <v>3125.1601407811199</v>
      </c>
      <c r="AN21" s="5">
        <v>3099.7189183893001</v>
      </c>
      <c r="AO21" s="5">
        <v>3139.04986544751</v>
      </c>
      <c r="AP21" s="5">
        <v>3188.2130497060398</v>
      </c>
      <c r="AQ21" s="5">
        <v>3169.5972545967302</v>
      </c>
      <c r="AR21" s="5">
        <v>3028.65604690797</v>
      </c>
      <c r="AS21" s="5">
        <v>3222.2710424239499</v>
      </c>
      <c r="AT21" s="5">
        <v>3075.97576658956</v>
      </c>
      <c r="AU21" s="5">
        <v>3024.5116993720198</v>
      </c>
    </row>
    <row r="22" spans="1:47" ht="15" customHeight="1" x14ac:dyDescent="0.25">
      <c r="A22" s="6">
        <v>16</v>
      </c>
      <c r="B22" s="5">
        <v>3007.9430929249502</v>
      </c>
      <c r="C22" s="5">
        <v>3068.3667145029599</v>
      </c>
      <c r="D22" s="5">
        <v>3103.72299593768</v>
      </c>
      <c r="E22" s="5">
        <v>3078.1842007893601</v>
      </c>
      <c r="F22" s="5">
        <v>3113.35500473822</v>
      </c>
      <c r="G22" s="5">
        <v>3085.0057438877702</v>
      </c>
      <c r="H22" s="5">
        <v>3012.29216870238</v>
      </c>
      <c r="I22" s="5">
        <v>3187.1721851687998</v>
      </c>
      <c r="J22" s="5">
        <v>3136.5005269319799</v>
      </c>
      <c r="K22" s="5">
        <v>3127.96003906122</v>
      </c>
      <c r="L22" s="5">
        <v>3113.85878473093</v>
      </c>
      <c r="M22" s="5">
        <v>3076.5038498987201</v>
      </c>
      <c r="N22" s="5">
        <v>3129.23946665621</v>
      </c>
      <c r="O22" s="5">
        <v>3222.20424888972</v>
      </c>
      <c r="P22" s="5">
        <v>3225.1273045993098</v>
      </c>
      <c r="Q22" s="5">
        <v>3163.1216983327399</v>
      </c>
      <c r="R22" s="5">
        <v>3065.2227652257002</v>
      </c>
      <c r="S22" s="5">
        <v>3100.9344425362901</v>
      </c>
      <c r="T22" s="5">
        <v>3220.25936720955</v>
      </c>
      <c r="U22" s="5">
        <v>3247.51576335453</v>
      </c>
      <c r="V22" s="5">
        <v>3142.7441758845098</v>
      </c>
      <c r="W22" s="5">
        <v>3283.5725969054502</v>
      </c>
      <c r="X22" s="5">
        <v>3094.7871934156401</v>
      </c>
      <c r="Y22" s="5">
        <v>3045.2768325564498</v>
      </c>
      <c r="Z22" s="5">
        <v>3089.6480262221598</v>
      </c>
      <c r="AA22" s="5">
        <v>3255.00643785899</v>
      </c>
      <c r="AB22" s="5">
        <v>3160.3490965913602</v>
      </c>
      <c r="AC22" s="5">
        <v>3136.94079024555</v>
      </c>
      <c r="AD22" s="5">
        <v>3151.8613864178601</v>
      </c>
      <c r="AE22" s="5">
        <v>3189.1923259835298</v>
      </c>
      <c r="AF22" s="5">
        <v>3064.3435047817602</v>
      </c>
      <c r="AG22" s="5">
        <v>3172.83157691735</v>
      </c>
      <c r="AH22" s="5">
        <v>3041.92985899622</v>
      </c>
      <c r="AI22" s="5">
        <v>3055.0816377282799</v>
      </c>
      <c r="AJ22" s="5">
        <v>3310.07305665269</v>
      </c>
      <c r="AK22" s="5">
        <v>3084.8759775245799</v>
      </c>
      <c r="AL22" s="5">
        <v>3016.7268240673002</v>
      </c>
      <c r="AM22" s="5">
        <v>3127.2201160486402</v>
      </c>
      <c r="AN22" s="5">
        <v>3095.1103188143202</v>
      </c>
      <c r="AO22" s="5">
        <v>3140.7305818015702</v>
      </c>
      <c r="AP22" s="5">
        <v>3190.5004806564798</v>
      </c>
      <c r="AQ22" s="5">
        <v>3172.4924680624499</v>
      </c>
      <c r="AR22" s="5">
        <v>3028.2355701787401</v>
      </c>
      <c r="AS22" s="5">
        <v>3223.4957799101999</v>
      </c>
      <c r="AT22" s="5">
        <v>3079.2658137994999</v>
      </c>
      <c r="AU22" s="5">
        <v>3025.6389926369302</v>
      </c>
    </row>
    <row r="23" spans="1:47" ht="15" customHeight="1" x14ac:dyDescent="0.25">
      <c r="A23" s="6">
        <v>17</v>
      </c>
      <c r="B23" s="5">
        <v>3008.63031578143</v>
      </c>
      <c r="C23" s="5">
        <v>3071.6292841360701</v>
      </c>
      <c r="D23" s="5">
        <v>3103.6479607998699</v>
      </c>
      <c r="E23" s="5">
        <v>3076.4032699270401</v>
      </c>
      <c r="F23" s="5">
        <v>3115.9534653750402</v>
      </c>
      <c r="G23" s="5">
        <v>3081.0933382599801</v>
      </c>
      <c r="H23" s="5">
        <v>3011.95274555987</v>
      </c>
      <c r="I23" s="5">
        <v>3189.7199121076901</v>
      </c>
      <c r="J23" s="5">
        <v>3141.1020878193199</v>
      </c>
      <c r="K23" s="5">
        <v>3132.5352635808699</v>
      </c>
      <c r="L23" s="5">
        <v>3113.0040675646201</v>
      </c>
      <c r="M23" s="5">
        <v>3068.40316374246</v>
      </c>
      <c r="N23" s="5">
        <v>3130.1343154282299</v>
      </c>
      <c r="O23" s="5">
        <v>3221.2309009613</v>
      </c>
      <c r="P23" s="5">
        <v>3228.7359821548598</v>
      </c>
      <c r="Q23" s="5">
        <v>3165.66880524522</v>
      </c>
      <c r="R23" s="5">
        <v>3059.0499718341198</v>
      </c>
      <c r="S23" s="5">
        <v>3107.4656519344398</v>
      </c>
      <c r="T23" s="5">
        <v>3225.3502960057899</v>
      </c>
      <c r="U23" s="5">
        <v>3255.7399602536698</v>
      </c>
      <c r="V23" s="5">
        <v>3146.0556372357</v>
      </c>
      <c r="W23" s="5">
        <v>3283.35042951676</v>
      </c>
      <c r="X23" s="5">
        <v>3091.3958180269301</v>
      </c>
      <c r="Y23" s="5">
        <v>3047.7109701049899</v>
      </c>
      <c r="Z23" s="5">
        <v>3094.4257192032301</v>
      </c>
      <c r="AA23" s="5">
        <v>3252.3201256883099</v>
      </c>
      <c r="AB23" s="5">
        <v>3159.0931871252101</v>
      </c>
      <c r="AC23" s="5">
        <v>3141.10970560436</v>
      </c>
      <c r="AD23" s="5">
        <v>3156.9866117671199</v>
      </c>
      <c r="AE23" s="5">
        <v>3198.52962580142</v>
      </c>
      <c r="AF23" s="5">
        <v>3068.2227462477799</v>
      </c>
      <c r="AG23" s="5">
        <v>3173.0655801855301</v>
      </c>
      <c r="AH23" s="5">
        <v>3061.0385774224901</v>
      </c>
      <c r="AI23" s="5">
        <v>3062.6486288214701</v>
      </c>
      <c r="AJ23" s="5">
        <v>3318.0062451397598</v>
      </c>
      <c r="AK23" s="5">
        <v>3086.7073559034402</v>
      </c>
      <c r="AL23" s="5">
        <v>3015.0368920813198</v>
      </c>
      <c r="AM23" s="5">
        <v>3130.5583823864199</v>
      </c>
      <c r="AN23" s="5">
        <v>3100.2056438291802</v>
      </c>
      <c r="AO23" s="5">
        <v>3146.0821211104899</v>
      </c>
      <c r="AP23" s="5">
        <v>3196.4074640692902</v>
      </c>
      <c r="AQ23" s="5">
        <v>3177.0121923766101</v>
      </c>
      <c r="AR23" s="5">
        <v>3040.5732213373599</v>
      </c>
      <c r="AS23" s="5">
        <v>3233.3003903835001</v>
      </c>
      <c r="AT23" s="5">
        <v>3085.7644772038302</v>
      </c>
      <c r="AU23" s="5">
        <v>3023.7038509138702</v>
      </c>
    </row>
    <row r="24" spans="1:47" ht="15" customHeight="1" x14ac:dyDescent="0.25">
      <c r="A24" s="6">
        <v>18</v>
      </c>
      <c r="B24" s="5">
        <v>3010.6286568488199</v>
      </c>
      <c r="C24" s="5">
        <v>3079.0567995237002</v>
      </c>
      <c r="D24" s="5">
        <v>3107.6516301215802</v>
      </c>
      <c r="E24" s="5">
        <v>3084.6326427424001</v>
      </c>
      <c r="F24" s="5">
        <v>3120.6359182542301</v>
      </c>
      <c r="G24" s="5">
        <v>3084.6233526002702</v>
      </c>
      <c r="H24" s="5">
        <v>3013.4962072745002</v>
      </c>
      <c r="I24" s="5">
        <v>3196.8927566441098</v>
      </c>
      <c r="J24" s="5">
        <v>3145.8575486557002</v>
      </c>
      <c r="K24" s="5">
        <v>3138.24118888373</v>
      </c>
      <c r="L24" s="5">
        <v>3120.3090810122899</v>
      </c>
      <c r="M24" s="5">
        <v>3071.7044433680499</v>
      </c>
      <c r="N24" s="5">
        <v>3139.8233092291198</v>
      </c>
      <c r="O24" s="5">
        <v>3233.97392106597</v>
      </c>
      <c r="P24" s="5">
        <v>3236.8628876180101</v>
      </c>
      <c r="Q24" s="5">
        <v>3168.9124022579699</v>
      </c>
      <c r="R24" s="5">
        <v>3064.6780327798201</v>
      </c>
      <c r="S24" s="5">
        <v>3117.8859766153601</v>
      </c>
      <c r="T24" s="5">
        <v>3236.6475656401399</v>
      </c>
      <c r="U24" s="5">
        <v>3262.4860559229801</v>
      </c>
      <c r="V24" s="5">
        <v>3151.3478580094802</v>
      </c>
      <c r="W24" s="5">
        <v>3299.9618817856699</v>
      </c>
      <c r="X24" s="5">
        <v>3090.2453545870699</v>
      </c>
      <c r="Y24" s="5">
        <v>3048.1034092401701</v>
      </c>
      <c r="Z24" s="5">
        <v>3093.0632213078502</v>
      </c>
      <c r="AA24" s="5">
        <v>3254.2808422246198</v>
      </c>
      <c r="AB24" s="5">
        <v>3170.6015389222898</v>
      </c>
      <c r="AC24" s="5">
        <v>3150.5204046164199</v>
      </c>
      <c r="AD24" s="5">
        <v>3167.2422514790301</v>
      </c>
      <c r="AE24" s="5">
        <v>3210.2445345297601</v>
      </c>
      <c r="AF24" s="5">
        <v>3071.6451447014902</v>
      </c>
      <c r="AG24" s="5">
        <v>3184.9242238045799</v>
      </c>
      <c r="AH24" s="5">
        <v>3094.9961705733299</v>
      </c>
      <c r="AI24" s="5">
        <v>3067.58281447026</v>
      </c>
      <c r="AJ24" s="5">
        <v>3329.3428052642698</v>
      </c>
      <c r="AK24" s="5">
        <v>3098.4234640903001</v>
      </c>
      <c r="AL24" s="5">
        <v>3021.3376800240399</v>
      </c>
      <c r="AM24" s="5">
        <v>3134.2369144181898</v>
      </c>
      <c r="AN24" s="5">
        <v>3110.0241281385402</v>
      </c>
      <c r="AO24" s="5">
        <v>3153.3451898406001</v>
      </c>
      <c r="AP24" s="5">
        <v>3201.5152334959898</v>
      </c>
      <c r="AQ24" s="5">
        <v>3180.5538073031898</v>
      </c>
      <c r="AR24" s="5">
        <v>3054.5383640335799</v>
      </c>
      <c r="AS24" s="5">
        <v>3244.63321417515</v>
      </c>
      <c r="AT24" s="5">
        <v>3086.4951288360899</v>
      </c>
      <c r="AU24" s="5">
        <v>3028.6026106604299</v>
      </c>
    </row>
    <row r="25" spans="1:47" ht="15" customHeight="1" x14ac:dyDescent="0.25">
      <c r="A25" s="6">
        <v>19</v>
      </c>
      <c r="B25" s="5">
        <v>3023.7431164393402</v>
      </c>
      <c r="C25" s="5">
        <v>3092.59220487224</v>
      </c>
      <c r="D25" s="5">
        <v>3122.7508229730402</v>
      </c>
      <c r="E25" s="5">
        <v>3097.66075707563</v>
      </c>
      <c r="F25" s="5">
        <v>3132.4944256683102</v>
      </c>
      <c r="G25" s="5">
        <v>3087.49704152291</v>
      </c>
      <c r="H25" s="5">
        <v>3014.9212793776001</v>
      </c>
      <c r="I25" s="5">
        <v>3214.92910454307</v>
      </c>
      <c r="J25" s="5">
        <v>3158.9537176583499</v>
      </c>
      <c r="K25" s="5">
        <v>3158.3289247610301</v>
      </c>
      <c r="L25" s="5">
        <v>3124.25253529765</v>
      </c>
      <c r="M25" s="5">
        <v>3081.0731610134599</v>
      </c>
      <c r="N25" s="5">
        <v>3150.7287949544798</v>
      </c>
      <c r="O25" s="5">
        <v>3246.2648864723601</v>
      </c>
      <c r="P25" s="5">
        <v>3246.1645285662298</v>
      </c>
      <c r="Q25" s="5">
        <v>3177.0046757416098</v>
      </c>
      <c r="R25" s="5">
        <v>3062.2325161447602</v>
      </c>
      <c r="S25" s="5">
        <v>3138.3482137466999</v>
      </c>
      <c r="T25" s="5">
        <v>3255.8793334135698</v>
      </c>
      <c r="U25" s="5">
        <v>3282.1489910340802</v>
      </c>
      <c r="V25" s="5">
        <v>3165.52844264243</v>
      </c>
      <c r="W25" s="5">
        <v>3331.5423620830702</v>
      </c>
      <c r="X25" s="5">
        <v>3095.0897642515001</v>
      </c>
      <c r="Y25" s="5">
        <v>3047.3061277260599</v>
      </c>
      <c r="Z25" s="5">
        <v>3096.7888170486999</v>
      </c>
      <c r="AA25" s="5">
        <v>3254.6924499695501</v>
      </c>
      <c r="AB25" s="5">
        <v>3190.7799752737001</v>
      </c>
      <c r="AC25" s="5">
        <v>3172.24631120712</v>
      </c>
      <c r="AD25" s="5">
        <v>3187.2903244623299</v>
      </c>
      <c r="AE25" s="5">
        <v>3233.93773133584</v>
      </c>
      <c r="AF25" s="5">
        <v>3088.1090089508998</v>
      </c>
      <c r="AG25" s="5">
        <v>3201.1052703615001</v>
      </c>
      <c r="AH25" s="5">
        <v>3158.73505940122</v>
      </c>
      <c r="AI25" s="5">
        <v>3093.3417316243199</v>
      </c>
      <c r="AJ25" s="5">
        <v>3357.0850048570201</v>
      </c>
      <c r="AK25" s="5">
        <v>3120.9445196214301</v>
      </c>
      <c r="AL25" s="5">
        <v>3030.8218715437902</v>
      </c>
      <c r="AM25" s="5">
        <v>3138.7997232610701</v>
      </c>
      <c r="AN25" s="5">
        <v>3125.3997125261699</v>
      </c>
      <c r="AO25" s="5">
        <v>3172.8809934389701</v>
      </c>
      <c r="AP25" s="5">
        <v>3217.5622076186201</v>
      </c>
      <c r="AQ25" s="5">
        <v>3193.9290285276902</v>
      </c>
      <c r="AR25" s="5">
        <v>3082.8190027586902</v>
      </c>
      <c r="AS25" s="5">
        <v>3270.7316733248499</v>
      </c>
      <c r="AT25" s="5">
        <v>3091.7649709894899</v>
      </c>
      <c r="AU25" s="5">
        <v>3041.7851928616401</v>
      </c>
    </row>
    <row r="26" spans="1:47" ht="15" customHeight="1" x14ac:dyDescent="0.25">
      <c r="A26" s="6">
        <v>20</v>
      </c>
      <c r="B26" s="5">
        <v>3026.3277528859699</v>
      </c>
      <c r="C26" s="5">
        <v>3108.9619352689701</v>
      </c>
      <c r="D26" s="5">
        <v>3133.0555219276798</v>
      </c>
      <c r="E26" s="5">
        <v>3112.0110674992502</v>
      </c>
      <c r="F26" s="5">
        <v>3143.1042166481102</v>
      </c>
      <c r="G26" s="5">
        <v>3084.5309788701602</v>
      </c>
      <c r="H26" s="5">
        <v>3008.51314642434</v>
      </c>
      <c r="I26" s="5">
        <v>3239.2095654012301</v>
      </c>
      <c r="J26" s="5">
        <v>3173.1507647387698</v>
      </c>
      <c r="K26" s="5">
        <v>3181.46453377122</v>
      </c>
      <c r="L26" s="5">
        <v>3127.30346568712</v>
      </c>
      <c r="M26" s="5">
        <v>3084.6695592759102</v>
      </c>
      <c r="N26" s="5">
        <v>3174.1606705783302</v>
      </c>
      <c r="O26" s="5">
        <v>3268.0220851624299</v>
      </c>
      <c r="P26" s="5">
        <v>3261.2603914208598</v>
      </c>
      <c r="Q26" s="5">
        <v>3182.9186513965101</v>
      </c>
      <c r="R26" s="5">
        <v>3061.9497387972501</v>
      </c>
      <c r="S26" s="5">
        <v>3168.22519413378</v>
      </c>
      <c r="T26" s="5">
        <v>3288.5587703712799</v>
      </c>
      <c r="U26" s="5">
        <v>3311.4073603634502</v>
      </c>
      <c r="V26" s="5">
        <v>3184.7857151995199</v>
      </c>
      <c r="W26" s="5">
        <v>3382.1170072075001</v>
      </c>
      <c r="X26" s="5">
        <v>3091.1062852445398</v>
      </c>
      <c r="Y26" s="5">
        <v>3040.7932877922699</v>
      </c>
      <c r="Z26" s="5">
        <v>3089.69156853498</v>
      </c>
      <c r="AA26" s="5">
        <v>3250.9919912123801</v>
      </c>
      <c r="AB26" s="5">
        <v>3220.65536771811</v>
      </c>
      <c r="AC26" s="5">
        <v>3215.76269337141</v>
      </c>
      <c r="AD26" s="5">
        <v>3220.7696428787899</v>
      </c>
      <c r="AE26" s="5">
        <v>3272.9955457809701</v>
      </c>
      <c r="AF26" s="5">
        <v>3113.4089247848901</v>
      </c>
      <c r="AG26" s="5">
        <v>3228.74750283605</v>
      </c>
      <c r="AH26" s="5">
        <v>3283.77039393422</v>
      </c>
      <c r="AI26" s="5">
        <v>3136.0897009239002</v>
      </c>
      <c r="AJ26" s="5">
        <v>3403.0457110963498</v>
      </c>
      <c r="AK26" s="5">
        <v>3160.81048688286</v>
      </c>
      <c r="AL26" s="5">
        <v>3039.35491124078</v>
      </c>
      <c r="AM26" s="5">
        <v>3148.9530874381599</v>
      </c>
      <c r="AN26" s="5">
        <v>3146.92235105394</v>
      </c>
      <c r="AO26" s="5">
        <v>3206.2008454953202</v>
      </c>
      <c r="AP26" s="5">
        <v>3241.79831377132</v>
      </c>
      <c r="AQ26" s="5">
        <v>3218.2626808136602</v>
      </c>
      <c r="AR26" s="5">
        <v>3132.0551015236802</v>
      </c>
      <c r="AS26" s="5">
        <v>3325.4376180429999</v>
      </c>
      <c r="AT26" s="5">
        <v>3105.8126773280801</v>
      </c>
      <c r="AU26" s="5">
        <v>3061.29746683643</v>
      </c>
    </row>
    <row r="27" spans="1:47" ht="15" customHeight="1" x14ac:dyDescent="0.25">
      <c r="A27" s="6">
        <v>21</v>
      </c>
      <c r="B27" s="5">
        <v>3058.1312714895498</v>
      </c>
      <c r="C27" s="5">
        <v>3163.0096183522101</v>
      </c>
      <c r="D27" s="5">
        <v>3176.9786711053498</v>
      </c>
      <c r="E27" s="5">
        <v>3161.21526145895</v>
      </c>
      <c r="F27" s="5">
        <v>3197.6442551273299</v>
      </c>
      <c r="G27" s="5">
        <v>3105.9394462108899</v>
      </c>
      <c r="H27" s="5">
        <v>3022.7149942114802</v>
      </c>
      <c r="I27" s="5">
        <v>3307.3889106818501</v>
      </c>
      <c r="J27" s="5">
        <v>3228.6765316492902</v>
      </c>
      <c r="K27" s="5">
        <v>3262.10891061957</v>
      </c>
      <c r="L27" s="5">
        <v>3161.0871629968801</v>
      </c>
      <c r="M27" s="5">
        <v>3114.1979517316399</v>
      </c>
      <c r="N27" s="5">
        <v>3231.4468039606199</v>
      </c>
      <c r="O27" s="5">
        <v>3335.76779007102</v>
      </c>
      <c r="P27" s="5">
        <v>3312.2627915625899</v>
      </c>
      <c r="Q27" s="5">
        <v>3227.2714537922702</v>
      </c>
      <c r="R27" s="5">
        <v>3071.74597590438</v>
      </c>
      <c r="S27" s="5">
        <v>3250.3082195612601</v>
      </c>
      <c r="T27" s="5">
        <v>3359.0151178871001</v>
      </c>
      <c r="U27" s="5">
        <v>3377.5161544489902</v>
      </c>
      <c r="V27" s="5">
        <v>3239.5540954597</v>
      </c>
      <c r="W27" s="5">
        <v>3486.70227448585</v>
      </c>
      <c r="X27" s="5">
        <v>3095.1630847863998</v>
      </c>
      <c r="Y27" s="5">
        <v>3051.6040102501602</v>
      </c>
      <c r="Z27" s="5">
        <v>3103.5945681215899</v>
      </c>
      <c r="AA27" s="5">
        <v>3258.3419451924701</v>
      </c>
      <c r="AB27" s="5">
        <v>3296.4759399713398</v>
      </c>
      <c r="AC27" s="5">
        <v>3298.1783014001098</v>
      </c>
      <c r="AD27" s="5">
        <v>3298.5094680205498</v>
      </c>
      <c r="AE27" s="5">
        <v>3371.9677756319702</v>
      </c>
      <c r="AF27" s="5">
        <v>3163.4381931279099</v>
      </c>
      <c r="AG27" s="5">
        <v>3281.54382122074</v>
      </c>
      <c r="AH27" s="5">
        <v>3518.4422292607001</v>
      </c>
      <c r="AI27" s="5">
        <v>3221.3264218043901</v>
      </c>
      <c r="AJ27" s="5">
        <v>3509.1400074786502</v>
      </c>
      <c r="AK27" s="5">
        <v>3245.4428166335301</v>
      </c>
      <c r="AL27" s="5">
        <v>3063.9031884379401</v>
      </c>
      <c r="AM27" s="5">
        <v>3175.2101020908799</v>
      </c>
      <c r="AN27" s="5">
        <v>3208.0138165272701</v>
      </c>
      <c r="AO27" s="5">
        <v>3283.5050269448302</v>
      </c>
      <c r="AP27" s="5">
        <v>3301.7440799353599</v>
      </c>
      <c r="AQ27" s="5">
        <v>3270.1696243875099</v>
      </c>
      <c r="AR27" s="5">
        <v>3229.66703281639</v>
      </c>
      <c r="AS27" s="5">
        <v>3418.0291723100199</v>
      </c>
      <c r="AT27" s="5">
        <v>3135.9074236728702</v>
      </c>
      <c r="AU27" s="5">
        <v>3095.17736866322</v>
      </c>
    </row>
    <row r="28" spans="1:47" ht="15" customHeight="1" x14ac:dyDescent="0.25">
      <c r="A28" s="6">
        <v>22</v>
      </c>
      <c r="B28" s="5">
        <v>3107.0770969146201</v>
      </c>
      <c r="C28" s="5">
        <v>3266.4173706243</v>
      </c>
      <c r="D28" s="5">
        <v>3253.65736405289</v>
      </c>
      <c r="E28" s="5">
        <v>3250.1184597024298</v>
      </c>
      <c r="F28" s="5">
        <v>3279.0946555509199</v>
      </c>
      <c r="G28" s="5">
        <v>3132.4074031827399</v>
      </c>
      <c r="H28" s="5">
        <v>3029.09161324666</v>
      </c>
      <c r="I28" s="5">
        <v>3431.7672954462901</v>
      </c>
      <c r="J28" s="5">
        <v>3322.1567091550501</v>
      </c>
      <c r="K28" s="5">
        <v>3391.98847791769</v>
      </c>
      <c r="L28" s="5">
        <v>3210.8374246605699</v>
      </c>
      <c r="M28" s="5">
        <v>3149.10398949406</v>
      </c>
      <c r="N28" s="5">
        <v>3336.24837078887</v>
      </c>
      <c r="O28" s="5">
        <v>3443.3044833482099</v>
      </c>
      <c r="P28" s="5">
        <v>3395.8295783870299</v>
      </c>
      <c r="Q28" s="5">
        <v>3279.42493940346</v>
      </c>
      <c r="R28" s="5">
        <v>3087.4604548007701</v>
      </c>
      <c r="S28" s="5">
        <v>3396.1038260977698</v>
      </c>
      <c r="T28" s="5">
        <v>3485.7366003870502</v>
      </c>
      <c r="U28" s="5">
        <v>3484.9529979423701</v>
      </c>
      <c r="V28" s="5">
        <v>3322.9279665690701</v>
      </c>
      <c r="W28" s="5">
        <v>3678.6162288576002</v>
      </c>
      <c r="X28" s="5">
        <v>3100.7184613265299</v>
      </c>
      <c r="Y28" s="5">
        <v>3054.8817738345601</v>
      </c>
      <c r="Z28" s="5">
        <v>3107.9430779046002</v>
      </c>
      <c r="AA28" s="5">
        <v>3262.5060813169098</v>
      </c>
      <c r="AB28" s="5">
        <v>3422.8670712816902</v>
      </c>
      <c r="AC28" s="5">
        <v>3458.83700218894</v>
      </c>
      <c r="AD28" s="5">
        <v>3443.9209193480901</v>
      </c>
      <c r="AE28" s="5">
        <v>3539.0740213193599</v>
      </c>
      <c r="AF28" s="5">
        <v>3259.5712608962399</v>
      </c>
      <c r="AG28" s="5">
        <v>3385.9651160949402</v>
      </c>
      <c r="AH28" s="5">
        <v>3928.8131569903398</v>
      </c>
      <c r="AI28" s="5">
        <v>3382.3330767974198</v>
      </c>
      <c r="AJ28" s="5">
        <v>3696.1987963904198</v>
      </c>
      <c r="AK28" s="5">
        <v>3402.9707516019998</v>
      </c>
      <c r="AL28" s="5">
        <v>3109.0617172667398</v>
      </c>
      <c r="AM28" s="5">
        <v>3231.1038934350299</v>
      </c>
      <c r="AN28" s="5">
        <v>3318.6100867827099</v>
      </c>
      <c r="AO28" s="5">
        <v>3429.2682001909602</v>
      </c>
      <c r="AP28" s="5">
        <v>3406.8187533908599</v>
      </c>
      <c r="AQ28" s="5">
        <v>3366.3719736744301</v>
      </c>
      <c r="AR28" s="5">
        <v>3414.6957568237199</v>
      </c>
      <c r="AS28" s="5">
        <v>3604.7151485638901</v>
      </c>
      <c r="AT28" s="5">
        <v>3184.0036510699802</v>
      </c>
      <c r="AU28" s="5">
        <v>3165.5061018158099</v>
      </c>
    </row>
    <row r="29" spans="1:47" ht="15" customHeight="1" x14ac:dyDescent="0.25">
      <c r="A29" s="6">
        <v>23</v>
      </c>
      <c r="B29" s="5">
        <v>3195.2875061548798</v>
      </c>
      <c r="C29" s="5">
        <v>3447.2929800111901</v>
      </c>
      <c r="D29" s="5">
        <v>3388.1120779476901</v>
      </c>
      <c r="E29" s="5">
        <v>3403.00084885761</v>
      </c>
      <c r="F29" s="5">
        <v>3428.5674510787499</v>
      </c>
      <c r="G29" s="5">
        <v>3175.8802377379002</v>
      </c>
      <c r="H29" s="5">
        <v>3035.69889673222</v>
      </c>
      <c r="I29" s="5">
        <v>3644.1062875942998</v>
      </c>
      <c r="J29" s="5">
        <v>3492.37346252507</v>
      </c>
      <c r="K29" s="5">
        <v>3628.1337221188201</v>
      </c>
      <c r="L29" s="5">
        <v>3298.3043878559201</v>
      </c>
      <c r="M29" s="5">
        <v>3219.2234130819902</v>
      </c>
      <c r="N29" s="5">
        <v>3527.1195655769202</v>
      </c>
      <c r="O29" s="5">
        <v>3642.8515894434599</v>
      </c>
      <c r="P29" s="5">
        <v>3555.3249054299099</v>
      </c>
      <c r="Q29" s="5">
        <v>3381.80354706874</v>
      </c>
      <c r="R29" s="5">
        <v>3102.5989002588199</v>
      </c>
      <c r="S29" s="5">
        <v>3663.64917643948</v>
      </c>
      <c r="T29" s="5">
        <v>3718.8024570327302</v>
      </c>
      <c r="U29" s="5">
        <v>3677.7176111714898</v>
      </c>
      <c r="V29" s="5">
        <v>3484.0925043370798</v>
      </c>
      <c r="W29" s="5">
        <v>4012.26870336406</v>
      </c>
      <c r="X29" s="5">
        <v>3099.0779148384299</v>
      </c>
      <c r="Y29" s="5">
        <v>3056.1215607367399</v>
      </c>
      <c r="Z29" s="5">
        <v>3115.8290675221901</v>
      </c>
      <c r="AA29" s="5">
        <v>3275.5892095048998</v>
      </c>
      <c r="AB29" s="5">
        <v>3659.7287143394301</v>
      </c>
      <c r="AC29" s="5">
        <v>3744.2819372848899</v>
      </c>
      <c r="AD29" s="5">
        <v>3704.1091984476002</v>
      </c>
      <c r="AE29" s="5">
        <v>3841.5690150657301</v>
      </c>
      <c r="AF29" s="5">
        <v>3445.2810911514598</v>
      </c>
      <c r="AG29" s="5">
        <v>3571.0732840891201</v>
      </c>
      <c r="AH29" s="5">
        <v>4554.4572585908099</v>
      </c>
      <c r="AI29" s="5">
        <v>3675.34773920609</v>
      </c>
      <c r="AJ29" s="5">
        <v>4038.8835440705998</v>
      </c>
      <c r="AK29" s="5">
        <v>3683.4159266117999</v>
      </c>
      <c r="AL29" s="5">
        <v>3193.1696642818902</v>
      </c>
      <c r="AM29" s="5">
        <v>3320.4262990717698</v>
      </c>
      <c r="AN29" s="5">
        <v>3524.2103365918902</v>
      </c>
      <c r="AO29" s="5">
        <v>3694.4565640149999</v>
      </c>
      <c r="AP29" s="5">
        <v>3601.28056894053</v>
      </c>
      <c r="AQ29" s="5">
        <v>3548.5794699063599</v>
      </c>
      <c r="AR29" s="5">
        <v>3748.30471805046</v>
      </c>
      <c r="AS29" s="5">
        <v>3942.0288893991201</v>
      </c>
      <c r="AT29" s="5">
        <v>3287.7092605026</v>
      </c>
      <c r="AU29" s="5">
        <v>3290.89844701228</v>
      </c>
    </row>
    <row r="30" spans="1:47" ht="15" customHeight="1" x14ac:dyDescent="0.25">
      <c r="A30" s="6">
        <v>24</v>
      </c>
      <c r="B30" s="5">
        <v>3372.8993963081298</v>
      </c>
      <c r="C30" s="5">
        <v>3781.2631544093501</v>
      </c>
      <c r="D30" s="5">
        <v>3648.71729216013</v>
      </c>
      <c r="E30" s="5">
        <v>3698.00692437308</v>
      </c>
      <c r="F30" s="5">
        <v>3709.3699747135602</v>
      </c>
      <c r="G30" s="5">
        <v>3272.4084584188299</v>
      </c>
      <c r="H30" s="5">
        <v>3065.3234072518899</v>
      </c>
      <c r="I30" s="5">
        <v>4022.9200170291101</v>
      </c>
      <c r="J30" s="5">
        <v>3810.48744526992</v>
      </c>
      <c r="K30" s="5">
        <v>4014.4262862800201</v>
      </c>
      <c r="L30" s="5">
        <v>3481.4208585522201</v>
      </c>
      <c r="M30" s="5">
        <v>3368.14395677426</v>
      </c>
      <c r="N30" s="5">
        <v>3858.2289797008202</v>
      </c>
      <c r="O30" s="5">
        <v>4000.5168193979198</v>
      </c>
      <c r="P30" s="5">
        <v>3849.3998894695001</v>
      </c>
      <c r="Q30" s="5">
        <v>3587.41988560357</v>
      </c>
      <c r="R30" s="5">
        <v>3147.4761082436698</v>
      </c>
      <c r="S30" s="5">
        <v>4080.7366406872202</v>
      </c>
      <c r="T30" s="5">
        <v>4126.1688059770904</v>
      </c>
      <c r="U30" s="5">
        <v>3880.6093358928501</v>
      </c>
      <c r="V30" s="5">
        <v>3780.0279577229098</v>
      </c>
      <c r="W30" s="5">
        <v>4448.5292950044404</v>
      </c>
      <c r="X30" s="5">
        <v>3109.2210395460002</v>
      </c>
      <c r="Y30" s="5">
        <v>3064.3855179349998</v>
      </c>
      <c r="Z30" s="5">
        <v>3142.41786916708</v>
      </c>
      <c r="AA30" s="5">
        <v>3301.27902414649</v>
      </c>
      <c r="AB30" s="5">
        <v>4078.5470634990702</v>
      </c>
      <c r="AC30" s="5">
        <v>4229.2701453413501</v>
      </c>
      <c r="AD30" s="5">
        <v>4168.2765318828997</v>
      </c>
      <c r="AE30" s="5">
        <v>4343.5831695781499</v>
      </c>
      <c r="AF30" s="5">
        <v>3784.02653148016</v>
      </c>
      <c r="AG30" s="5">
        <v>3849.2041703641098</v>
      </c>
      <c r="AH30" s="5">
        <v>5171.8031614052497</v>
      </c>
      <c r="AI30" s="5">
        <v>4124.7204910544497</v>
      </c>
      <c r="AJ30" s="5">
        <v>4611.5720362653401</v>
      </c>
      <c r="AK30" s="5">
        <v>4140.2613667597698</v>
      </c>
      <c r="AL30" s="5">
        <v>3355.22493775562</v>
      </c>
      <c r="AM30" s="5">
        <v>3505.7887079397601</v>
      </c>
      <c r="AN30" s="5">
        <v>3904.23704245934</v>
      </c>
      <c r="AO30" s="5">
        <v>4156.8039068421403</v>
      </c>
      <c r="AP30" s="5">
        <v>3962.2959469348898</v>
      </c>
      <c r="AQ30" s="5">
        <v>3881.8141011774501</v>
      </c>
      <c r="AR30" s="5">
        <v>4286.4589430072501</v>
      </c>
      <c r="AS30" s="5">
        <v>4498.1265197120701</v>
      </c>
      <c r="AT30" s="5">
        <v>3480.4947047262999</v>
      </c>
      <c r="AU30" s="5">
        <v>3537.3370209802902</v>
      </c>
    </row>
    <row r="31" spans="1:47" ht="15" customHeight="1" x14ac:dyDescent="0.25">
      <c r="A31" s="6">
        <v>25</v>
      </c>
      <c r="B31" s="5">
        <v>3645.4483175917799</v>
      </c>
      <c r="C31" s="5">
        <v>4174.5324553947903</v>
      </c>
      <c r="D31" s="5">
        <v>4021.1297152438301</v>
      </c>
      <c r="E31" s="5">
        <v>4033.57305392852</v>
      </c>
      <c r="F31" s="5">
        <v>4069.28088564376</v>
      </c>
      <c r="G31" s="5">
        <v>3455.6757589666199</v>
      </c>
      <c r="H31" s="5">
        <v>3115.7975467880101</v>
      </c>
      <c r="I31" s="5">
        <v>4439.0580715368596</v>
      </c>
      <c r="J31" s="5">
        <v>4265.3091122892401</v>
      </c>
      <c r="K31" s="5">
        <v>4394.8486983100402</v>
      </c>
      <c r="L31" s="5">
        <v>3792.7446351640801</v>
      </c>
      <c r="M31" s="5">
        <v>3636.7598707315401</v>
      </c>
      <c r="N31" s="5">
        <v>4228.5079690114299</v>
      </c>
      <c r="O31" s="5">
        <v>4398.8193496199901</v>
      </c>
      <c r="P31" s="5">
        <v>4307.8716740879399</v>
      </c>
      <c r="Q31" s="5">
        <v>3932.1642770449998</v>
      </c>
      <c r="R31" s="5">
        <v>3242.32854119587</v>
      </c>
      <c r="S31" s="5">
        <v>4457.8480972099496</v>
      </c>
      <c r="T31" s="5">
        <v>4624.3215297474298</v>
      </c>
      <c r="U31" s="5">
        <v>4097.3144159404801</v>
      </c>
      <c r="V31" s="5">
        <v>4223.5889950917799</v>
      </c>
      <c r="W31" s="5">
        <v>4844.4545768518401</v>
      </c>
      <c r="X31" s="5">
        <v>3133.7668551075299</v>
      </c>
      <c r="Y31" s="5">
        <v>3098.8134296869198</v>
      </c>
      <c r="Z31" s="5">
        <v>3189.7393001764799</v>
      </c>
      <c r="AA31" s="5">
        <v>3352.6169067696301</v>
      </c>
      <c r="AB31" s="5">
        <v>4614.8299586862104</v>
      </c>
      <c r="AC31" s="5">
        <v>4759.5904139341201</v>
      </c>
      <c r="AD31" s="5">
        <v>4738.2663195026998</v>
      </c>
      <c r="AE31" s="5">
        <v>4865.3374709192303</v>
      </c>
      <c r="AF31" s="5">
        <v>4333.9540232230502</v>
      </c>
      <c r="AG31" s="5">
        <v>4099.0989299726698</v>
      </c>
      <c r="AH31" s="5">
        <v>5755.9431946126397</v>
      </c>
      <c r="AI31" s="5">
        <v>4508.8124467006501</v>
      </c>
      <c r="AJ31" s="5">
        <v>5277.8662180724205</v>
      </c>
      <c r="AK31" s="5">
        <v>4592.8126852454698</v>
      </c>
      <c r="AL31" s="5">
        <v>3622.8526226416102</v>
      </c>
      <c r="AM31" s="5">
        <v>3838.66415731505</v>
      </c>
      <c r="AN31" s="5">
        <v>4504.8913999512697</v>
      </c>
      <c r="AO31" s="5">
        <v>4813.9798324972899</v>
      </c>
      <c r="AP31" s="5">
        <v>4532.3914239865098</v>
      </c>
      <c r="AQ31" s="5">
        <v>4414.3873161375004</v>
      </c>
      <c r="AR31" s="5">
        <v>4935.4354644177101</v>
      </c>
      <c r="AS31" s="5">
        <v>5236.4397740034301</v>
      </c>
      <c r="AT31" s="5">
        <v>3829.2684913435301</v>
      </c>
      <c r="AU31" s="5">
        <v>3960.6889504712599</v>
      </c>
    </row>
    <row r="32" spans="1:47" ht="15" customHeight="1" x14ac:dyDescent="0.25">
      <c r="A32" s="6">
        <v>26</v>
      </c>
      <c r="B32" s="5">
        <v>3973.4723155950201</v>
      </c>
      <c r="C32" s="5">
        <v>4632.4680910769202</v>
      </c>
      <c r="D32" s="5">
        <v>4433.91688099147</v>
      </c>
      <c r="E32" s="5">
        <v>4432.6704470184304</v>
      </c>
      <c r="F32" s="5">
        <v>4477.1468800030998</v>
      </c>
      <c r="G32" s="5">
        <v>3762.04813536754</v>
      </c>
      <c r="H32" s="5">
        <v>3207.8340983820099</v>
      </c>
      <c r="I32" s="5">
        <v>4912.95126448269</v>
      </c>
      <c r="J32" s="5">
        <v>4730.5445349023203</v>
      </c>
      <c r="K32" s="5">
        <v>4885.9466667217002</v>
      </c>
      <c r="L32" s="5">
        <v>4202.4843822332296</v>
      </c>
      <c r="M32" s="5">
        <v>4001.45124077009</v>
      </c>
      <c r="N32" s="5">
        <v>4648.65594534091</v>
      </c>
      <c r="O32" s="5">
        <v>4852.6213574410704</v>
      </c>
      <c r="P32" s="5">
        <v>4806.09492570163</v>
      </c>
      <c r="Q32" s="5">
        <v>4339.07596506136</v>
      </c>
      <c r="R32" s="5">
        <v>3403.8503595317502</v>
      </c>
      <c r="S32" s="5">
        <v>4970.3704662038799</v>
      </c>
      <c r="T32" s="5">
        <v>5136.1219217744501</v>
      </c>
      <c r="U32" s="5">
        <v>4477.9841039928797</v>
      </c>
      <c r="V32" s="5">
        <v>4691.4931227529596</v>
      </c>
      <c r="W32" s="5">
        <v>5415.2990894410304</v>
      </c>
      <c r="X32" s="5">
        <v>3169.9606230747199</v>
      </c>
      <c r="Y32" s="5">
        <v>3145.24840190849</v>
      </c>
      <c r="Z32" s="5">
        <v>3287.7502847189699</v>
      </c>
      <c r="AA32" s="5">
        <v>3450.81374511069</v>
      </c>
      <c r="AB32" s="5">
        <v>5156.8116791964003</v>
      </c>
      <c r="AC32" s="5">
        <v>5326.9114718211104</v>
      </c>
      <c r="AD32" s="5">
        <v>5306.5986181261596</v>
      </c>
      <c r="AE32" s="5">
        <v>5445.0341547771204</v>
      </c>
      <c r="AF32" s="5">
        <v>4997.1901073171002</v>
      </c>
      <c r="AG32" s="5">
        <v>4466.1274695828697</v>
      </c>
      <c r="AH32" s="5">
        <v>6547.8390477179901</v>
      </c>
      <c r="AI32" s="5">
        <v>5027.4155122325801</v>
      </c>
      <c r="AJ32" s="5">
        <v>5952.6955906878402</v>
      </c>
      <c r="AK32" s="5">
        <v>5078.7987976364902</v>
      </c>
      <c r="AL32" s="5">
        <v>3925.8800904760401</v>
      </c>
      <c r="AM32" s="5">
        <v>4376.5642015845597</v>
      </c>
      <c r="AN32" s="5">
        <v>5152.1800614705999</v>
      </c>
      <c r="AO32" s="5">
        <v>5445.9563910888</v>
      </c>
      <c r="AP32" s="5">
        <v>5151.5088526873596</v>
      </c>
      <c r="AQ32" s="5">
        <v>5025.2667416925196</v>
      </c>
      <c r="AR32" s="5">
        <v>5545.5014135793499</v>
      </c>
      <c r="AS32" s="5">
        <v>5918.9647985449601</v>
      </c>
      <c r="AT32" s="5">
        <v>4383.7890585158002</v>
      </c>
      <c r="AU32" s="5">
        <v>4600.9463452888604</v>
      </c>
    </row>
    <row r="33" spans="1:47" ht="15" customHeight="1" x14ac:dyDescent="0.25">
      <c r="A33" s="6">
        <v>27</v>
      </c>
      <c r="B33" s="5">
        <v>4445.96246953026</v>
      </c>
      <c r="C33" s="5">
        <v>5337.93961430733</v>
      </c>
      <c r="D33" s="5">
        <v>5041.6272235670203</v>
      </c>
      <c r="E33" s="5">
        <v>5055.07939152366</v>
      </c>
      <c r="F33" s="5">
        <v>5088.5049289544004</v>
      </c>
      <c r="G33" s="5">
        <v>4218.21493352568</v>
      </c>
      <c r="H33" s="5">
        <v>3386.5213114558101</v>
      </c>
      <c r="I33" s="5">
        <v>5616.1507101308798</v>
      </c>
      <c r="J33" s="5">
        <v>5398.3649764250504</v>
      </c>
      <c r="K33" s="5">
        <v>5604.2898248340198</v>
      </c>
      <c r="L33" s="5">
        <v>4713.8045620559697</v>
      </c>
      <c r="M33" s="5">
        <v>4438.1315780974501</v>
      </c>
      <c r="N33" s="5">
        <v>5287.7990013934896</v>
      </c>
      <c r="O33" s="5">
        <v>5526.21488017103</v>
      </c>
      <c r="P33" s="5">
        <v>5467.57485591966</v>
      </c>
      <c r="Q33" s="5">
        <v>4858.8843361137097</v>
      </c>
      <c r="R33" s="5">
        <v>3703.27002457249</v>
      </c>
      <c r="S33" s="5">
        <v>5711.8185206439603</v>
      </c>
      <c r="T33" s="5">
        <v>5852.2704482047602</v>
      </c>
      <c r="U33" s="5">
        <v>4991.8009455248002</v>
      </c>
      <c r="V33" s="5">
        <v>5301.2068086910404</v>
      </c>
      <c r="W33" s="5">
        <v>6161.4141059542299</v>
      </c>
      <c r="X33" s="5">
        <v>3246.56496356362</v>
      </c>
      <c r="Y33" s="5">
        <v>3222.6018573807301</v>
      </c>
      <c r="Z33" s="5">
        <v>3462.8413816050002</v>
      </c>
      <c r="AA33" s="5">
        <v>3622.1854339135498</v>
      </c>
      <c r="AB33" s="5">
        <v>5927.6315902117203</v>
      </c>
      <c r="AC33" s="5">
        <v>6149.5577277355796</v>
      </c>
      <c r="AD33" s="5">
        <v>6124.36799666151</v>
      </c>
      <c r="AE33" s="5">
        <v>6269.3235785750703</v>
      </c>
      <c r="AF33" s="5">
        <v>5719.4665475342199</v>
      </c>
      <c r="AG33" s="5">
        <v>4992.3792798773902</v>
      </c>
      <c r="AH33" s="5">
        <v>7394.53849854283</v>
      </c>
      <c r="AI33" s="5">
        <v>5752.9552075941401</v>
      </c>
      <c r="AJ33" s="5">
        <v>6886.2890773858699</v>
      </c>
      <c r="AK33" s="5">
        <v>5746.3179466074398</v>
      </c>
      <c r="AL33" s="5">
        <v>4319.74509849478</v>
      </c>
      <c r="AM33" s="5">
        <v>5075.8451439795399</v>
      </c>
      <c r="AN33" s="5">
        <v>5918.2716898462804</v>
      </c>
      <c r="AO33" s="5">
        <v>6264.2236438022001</v>
      </c>
      <c r="AP33" s="5">
        <v>5881.2143701805999</v>
      </c>
      <c r="AQ33" s="5">
        <v>5712.4148434805302</v>
      </c>
      <c r="AR33" s="5">
        <v>6323.0268752231104</v>
      </c>
      <c r="AS33" s="5">
        <v>6776.2811968738897</v>
      </c>
      <c r="AT33" s="5">
        <v>5123.36871082989</v>
      </c>
      <c r="AU33" s="5">
        <v>5301.5422169552303</v>
      </c>
    </row>
    <row r="34" spans="1:47" ht="15" customHeight="1" x14ac:dyDescent="0.25">
      <c r="A34" s="6">
        <v>28</v>
      </c>
      <c r="B34" s="5">
        <v>4983.379888937</v>
      </c>
      <c r="C34" s="5">
        <v>6130.3884997347204</v>
      </c>
      <c r="D34" s="5">
        <v>5737.0259574122201</v>
      </c>
      <c r="E34" s="5">
        <v>5756.6597491286902</v>
      </c>
      <c r="F34" s="5">
        <v>5800.1470179355101</v>
      </c>
      <c r="G34" s="5">
        <v>4666.0047697356003</v>
      </c>
      <c r="H34" s="5">
        <v>3704.4865445864102</v>
      </c>
      <c r="I34" s="5">
        <v>6372.7725240133004</v>
      </c>
      <c r="J34" s="5">
        <v>6152.8177419108997</v>
      </c>
      <c r="K34" s="5">
        <v>6364.2103662670397</v>
      </c>
      <c r="L34" s="5">
        <v>5283.7396629396399</v>
      </c>
      <c r="M34" s="5">
        <v>4925.8118227506402</v>
      </c>
      <c r="N34" s="5">
        <v>5974.4749471723098</v>
      </c>
      <c r="O34" s="5">
        <v>6265.3169902094796</v>
      </c>
      <c r="P34" s="5">
        <v>6215.0773556920503</v>
      </c>
      <c r="Q34" s="5">
        <v>5462.96644122409</v>
      </c>
      <c r="R34" s="5">
        <v>4182.48543337098</v>
      </c>
      <c r="S34" s="5">
        <v>6470.6178113969099</v>
      </c>
      <c r="T34" s="5">
        <v>6600.0417272020304</v>
      </c>
      <c r="U34" s="5">
        <v>5486.0164780847399</v>
      </c>
      <c r="V34" s="5">
        <v>5975.1667544184302</v>
      </c>
      <c r="W34" s="5">
        <v>6847.9286332461697</v>
      </c>
      <c r="X34" s="5">
        <v>3386.5659170529998</v>
      </c>
      <c r="Y34" s="5">
        <v>3394.6133705819698</v>
      </c>
      <c r="Z34" s="5">
        <v>3786.1229744227899</v>
      </c>
      <c r="AA34" s="5">
        <v>3941.9165590464199</v>
      </c>
      <c r="AB34" s="5">
        <v>6762.0296725723802</v>
      </c>
      <c r="AC34" s="5">
        <v>6979.5182271885196</v>
      </c>
      <c r="AD34" s="5">
        <v>6977.6087481608402</v>
      </c>
      <c r="AE34" s="5">
        <v>7102.7417744312397</v>
      </c>
      <c r="AF34" s="5">
        <v>6477.7541548506997</v>
      </c>
      <c r="AG34" s="5">
        <v>5534.6330823973203</v>
      </c>
      <c r="AH34" s="5">
        <v>8078.8800885145001</v>
      </c>
      <c r="AI34" s="5">
        <v>6458.9418775183703</v>
      </c>
      <c r="AJ34" s="5">
        <v>7814.5386349240598</v>
      </c>
      <c r="AK34" s="5">
        <v>6380.1309360138803</v>
      </c>
      <c r="AL34" s="5">
        <v>4815.5594119673497</v>
      </c>
      <c r="AM34" s="5">
        <v>5694.8922773758504</v>
      </c>
      <c r="AN34" s="5">
        <v>6757.9434869951301</v>
      </c>
      <c r="AO34" s="5">
        <v>7124.41948151416</v>
      </c>
      <c r="AP34" s="5">
        <v>6663.1914546600301</v>
      </c>
      <c r="AQ34" s="5">
        <v>6454.1445633113299</v>
      </c>
      <c r="AR34" s="5">
        <v>7037.9407361050798</v>
      </c>
      <c r="AS34" s="5">
        <v>7599.2512526079699</v>
      </c>
      <c r="AT34" s="5">
        <v>5772.7910960486197</v>
      </c>
      <c r="AU34" s="5">
        <v>5956.4015665591196</v>
      </c>
    </row>
    <row r="35" spans="1:47" ht="15" customHeight="1" x14ac:dyDescent="0.25">
      <c r="A35" s="6">
        <v>29</v>
      </c>
      <c r="B35" s="5">
        <v>5690.7347277998797</v>
      </c>
      <c r="C35" s="5">
        <v>7017.4485370726397</v>
      </c>
      <c r="D35" s="5">
        <v>6593.1653901842801</v>
      </c>
      <c r="E35" s="5">
        <v>6556.43155904794</v>
      </c>
      <c r="F35" s="5">
        <v>6617.0734297138397</v>
      </c>
      <c r="G35" s="5">
        <v>5257.9674862234897</v>
      </c>
      <c r="H35" s="5">
        <v>4168.7658801785001</v>
      </c>
      <c r="I35" s="5">
        <v>7169.8059199414902</v>
      </c>
      <c r="J35" s="5">
        <v>7020.7683583751495</v>
      </c>
      <c r="K35" s="5">
        <v>7132.9028311599604</v>
      </c>
      <c r="L35" s="5">
        <v>6049.0234627711998</v>
      </c>
      <c r="M35" s="5">
        <v>5592.9749187284597</v>
      </c>
      <c r="N35" s="5">
        <v>6701.5786939105401</v>
      </c>
      <c r="O35" s="5">
        <v>7051.2415325642296</v>
      </c>
      <c r="P35" s="5">
        <v>7103.5749605172496</v>
      </c>
      <c r="Q35" s="5">
        <v>6262.81637048024</v>
      </c>
      <c r="R35" s="5">
        <v>4699.0759288114696</v>
      </c>
      <c r="S35" s="5">
        <v>7205.17762218591</v>
      </c>
      <c r="T35" s="5">
        <v>7371.9932489083203</v>
      </c>
      <c r="U35" s="5">
        <v>5977.53467707656</v>
      </c>
      <c r="V35" s="5">
        <v>6742.8761173353196</v>
      </c>
      <c r="W35" s="5">
        <v>7468.0048544782303</v>
      </c>
      <c r="X35" s="5">
        <v>3652.6205026989901</v>
      </c>
      <c r="Y35" s="5">
        <v>3692.4196246557299</v>
      </c>
      <c r="Z35" s="5">
        <v>4318.6230522085198</v>
      </c>
      <c r="AA35" s="5">
        <v>4436.26650365762</v>
      </c>
      <c r="AB35" s="5">
        <v>7633.6924060176198</v>
      </c>
      <c r="AC35" s="5">
        <v>7798.1675972878802</v>
      </c>
      <c r="AD35" s="5">
        <v>7855.4582116090696</v>
      </c>
      <c r="AE35" s="5">
        <v>7907.6292552880204</v>
      </c>
      <c r="AF35" s="5">
        <v>7338.9936950265901</v>
      </c>
      <c r="AG35" s="5">
        <v>6087.2741804818997</v>
      </c>
      <c r="AH35" s="5">
        <v>8640.7111225910903</v>
      </c>
      <c r="AI35" s="5">
        <v>7120.4962558246198</v>
      </c>
      <c r="AJ35" s="5">
        <v>8724.9493685828093</v>
      </c>
      <c r="AK35" s="5">
        <v>6976.4463296427002</v>
      </c>
      <c r="AL35" s="5">
        <v>5436.6026826261595</v>
      </c>
      <c r="AM35" s="5">
        <v>6456.3299944971604</v>
      </c>
      <c r="AN35" s="5">
        <v>7684.7466389597803</v>
      </c>
      <c r="AO35" s="5">
        <v>7994.2340567850897</v>
      </c>
      <c r="AP35" s="5">
        <v>7531.0155633495697</v>
      </c>
      <c r="AQ35" s="5">
        <v>7284.0809109597403</v>
      </c>
      <c r="AR35" s="5">
        <v>7717.9180735048003</v>
      </c>
      <c r="AS35" s="5">
        <v>8393.3805135148596</v>
      </c>
      <c r="AT35" s="5">
        <v>6510.9643719106698</v>
      </c>
      <c r="AU35" s="5">
        <v>6722.3317079649896</v>
      </c>
    </row>
    <row r="36" spans="1:47" ht="15" customHeight="1" x14ac:dyDescent="0.25">
      <c r="A36" s="6">
        <v>30</v>
      </c>
      <c r="B36" s="5">
        <v>6410.5959712296199</v>
      </c>
      <c r="C36" s="5">
        <v>7820.7059605891</v>
      </c>
      <c r="D36" s="5">
        <v>7414.0544571574601</v>
      </c>
      <c r="E36" s="5">
        <v>7283.81960685986</v>
      </c>
      <c r="F36" s="5">
        <v>7376.1481307962504</v>
      </c>
      <c r="G36" s="5">
        <v>6025.1382541326202</v>
      </c>
      <c r="H36" s="5">
        <v>4619.3695473166599</v>
      </c>
      <c r="I36" s="5">
        <v>7860.8630508338201</v>
      </c>
      <c r="J36" s="5">
        <v>7818.75017685902</v>
      </c>
      <c r="K36" s="5">
        <v>7785.7849366620603</v>
      </c>
      <c r="L36" s="5">
        <v>6856.14733246573</v>
      </c>
      <c r="M36" s="5">
        <v>6331.4542007156997</v>
      </c>
      <c r="N36" s="5">
        <v>7324.1373844086402</v>
      </c>
      <c r="O36" s="5">
        <v>7729.5047931266599</v>
      </c>
      <c r="P36" s="5">
        <v>7943.9412765269099</v>
      </c>
      <c r="Q36" s="5">
        <v>7092.3248961833797</v>
      </c>
      <c r="R36" s="5">
        <v>5258.1654606803004</v>
      </c>
      <c r="S36" s="5">
        <v>7829.9674825561397</v>
      </c>
      <c r="T36" s="5">
        <v>8027.3662447633997</v>
      </c>
      <c r="U36" s="5">
        <v>6437.4607449641499</v>
      </c>
      <c r="V36" s="5">
        <v>7430.3249201012104</v>
      </c>
      <c r="W36" s="5">
        <v>7974.8490086396996</v>
      </c>
      <c r="X36" s="5">
        <v>4082.4396911472099</v>
      </c>
      <c r="Y36" s="5">
        <v>4122.0052620676897</v>
      </c>
      <c r="Z36" s="5">
        <v>4933.7657059128796</v>
      </c>
      <c r="AA36" s="5">
        <v>4907.29575552803</v>
      </c>
      <c r="AB36" s="5">
        <v>8398.6184254728196</v>
      </c>
      <c r="AC36" s="5">
        <v>8481.3023472717596</v>
      </c>
      <c r="AD36" s="5">
        <v>8598.7300857434402</v>
      </c>
      <c r="AE36" s="5">
        <v>8586.5887667016796</v>
      </c>
      <c r="AF36" s="5">
        <v>8132.3215718332203</v>
      </c>
      <c r="AG36" s="5">
        <v>6575.5677156281199</v>
      </c>
      <c r="AH36" s="5">
        <v>9074.4070000074098</v>
      </c>
      <c r="AI36" s="5">
        <v>7670.9324311148202</v>
      </c>
      <c r="AJ36" s="5">
        <v>9472.5466419469994</v>
      </c>
      <c r="AK36" s="5">
        <v>7450.3988481275701</v>
      </c>
      <c r="AL36" s="5">
        <v>6044.8172376329203</v>
      </c>
      <c r="AM36" s="5">
        <v>7264.0143504943699</v>
      </c>
      <c r="AN36" s="5">
        <v>8532.4600724424799</v>
      </c>
      <c r="AO36" s="5">
        <v>8750.2695810518908</v>
      </c>
      <c r="AP36" s="5">
        <v>8318.5668890895795</v>
      </c>
      <c r="AQ36" s="5">
        <v>8036.8210506701798</v>
      </c>
      <c r="AR36" s="5">
        <v>8266.5184566597909</v>
      </c>
      <c r="AS36" s="5">
        <v>9046.5010334306298</v>
      </c>
      <c r="AT36" s="5">
        <v>7280.3234988030599</v>
      </c>
      <c r="AU36" s="5">
        <v>7470.9506104394404</v>
      </c>
    </row>
    <row r="37" spans="1:47" ht="15" customHeight="1" x14ac:dyDescent="0.25">
      <c r="A37" s="6">
        <v>31</v>
      </c>
      <c r="B37" s="5">
        <v>7088.6706089142799</v>
      </c>
      <c r="C37" s="5">
        <v>8510.0819293332097</v>
      </c>
      <c r="D37" s="5">
        <v>8143.3562253002101</v>
      </c>
      <c r="E37" s="5">
        <v>7915.3444875901596</v>
      </c>
      <c r="F37" s="5">
        <v>8039.1384583341596</v>
      </c>
      <c r="G37" s="5">
        <v>6882.0400537607202</v>
      </c>
      <c r="H37" s="5">
        <v>5208.6820870627498</v>
      </c>
      <c r="I37" s="5">
        <v>8442.2278755173902</v>
      </c>
      <c r="J37" s="5">
        <v>8500.3824739213396</v>
      </c>
      <c r="K37" s="5">
        <v>8325.9092706719093</v>
      </c>
      <c r="L37" s="5">
        <v>7622.1535686049501</v>
      </c>
      <c r="M37" s="5">
        <v>7052.9817532959996</v>
      </c>
      <c r="N37" s="5">
        <v>7856.5441112713597</v>
      </c>
      <c r="O37" s="5">
        <v>8300.6961609467598</v>
      </c>
      <c r="P37" s="5">
        <v>8674.6129610324606</v>
      </c>
      <c r="Q37" s="5">
        <v>7842.7387598605601</v>
      </c>
      <c r="R37" s="5">
        <v>6043.5710212603499</v>
      </c>
      <c r="S37" s="5">
        <v>8338.8379095755608</v>
      </c>
      <c r="T37" s="5">
        <v>8571.7617210218905</v>
      </c>
      <c r="U37" s="5">
        <v>6865.11652554388</v>
      </c>
      <c r="V37" s="5">
        <v>8032.2295760978304</v>
      </c>
      <c r="W37" s="5">
        <v>8374.9896447499395</v>
      </c>
      <c r="X37" s="5">
        <v>4594.3917428694203</v>
      </c>
      <c r="Y37" s="5">
        <v>4554.8108623766002</v>
      </c>
      <c r="Z37" s="5">
        <v>5582.1998636262397</v>
      </c>
      <c r="AA37" s="5">
        <v>5517.1252616014599</v>
      </c>
      <c r="AB37" s="5">
        <v>9042.6803376983808</v>
      </c>
      <c r="AC37" s="5">
        <v>9044.5180996729796</v>
      </c>
      <c r="AD37" s="5">
        <v>9223.8926408363095</v>
      </c>
      <c r="AE37" s="5">
        <v>9140.0720452269197</v>
      </c>
      <c r="AF37" s="5">
        <v>8807.6377387292596</v>
      </c>
      <c r="AG37" s="5">
        <v>7011.5263610478196</v>
      </c>
      <c r="AH37" s="5">
        <v>9378.9387004522796</v>
      </c>
      <c r="AI37" s="5">
        <v>8141.4670212665296</v>
      </c>
      <c r="AJ37" s="5">
        <v>10096.435995518301</v>
      </c>
      <c r="AK37" s="5">
        <v>7839.20803412839</v>
      </c>
      <c r="AL37" s="5">
        <v>6621.5088286078299</v>
      </c>
      <c r="AM37" s="5">
        <v>8035.4982117474901</v>
      </c>
      <c r="AN37" s="5">
        <v>9262.7323122239195</v>
      </c>
      <c r="AO37" s="5">
        <v>9380.9420390413597</v>
      </c>
      <c r="AP37" s="5">
        <v>8996.7234250151996</v>
      </c>
      <c r="AQ37" s="5">
        <v>8696.9558216689602</v>
      </c>
      <c r="AR37" s="5">
        <v>8713.0862540553208</v>
      </c>
      <c r="AS37" s="5">
        <v>9590.9544688536807</v>
      </c>
      <c r="AT37" s="5">
        <v>8006.7129379201697</v>
      </c>
      <c r="AU37" s="5">
        <v>8136.4275551023802</v>
      </c>
    </row>
    <row r="38" spans="1:47" ht="15" customHeight="1" x14ac:dyDescent="0.25">
      <c r="A38" s="6">
        <v>32</v>
      </c>
      <c r="B38" s="5">
        <v>7591.3555277190499</v>
      </c>
      <c r="C38" s="5">
        <v>9007.2884799290696</v>
      </c>
      <c r="D38" s="5">
        <v>8688.7060322261805</v>
      </c>
      <c r="E38" s="5">
        <v>8381.9931454036305</v>
      </c>
      <c r="F38" s="5">
        <v>8535.4191036148295</v>
      </c>
      <c r="G38" s="5">
        <v>7612.0824875086801</v>
      </c>
      <c r="H38" s="5">
        <v>5861.6975399235598</v>
      </c>
      <c r="I38" s="5">
        <v>8870.6080183679096</v>
      </c>
      <c r="J38" s="5">
        <v>9009.3377254819206</v>
      </c>
      <c r="K38" s="5">
        <v>8718.9439477797005</v>
      </c>
      <c r="L38" s="5">
        <v>8221.9043446852793</v>
      </c>
      <c r="M38" s="5">
        <v>7633.4149247433097</v>
      </c>
      <c r="N38" s="5">
        <v>8235.1560543454907</v>
      </c>
      <c r="O38" s="5">
        <v>8727.1319380115692</v>
      </c>
      <c r="P38" s="5">
        <v>9212.0804195868604</v>
      </c>
      <c r="Q38" s="5">
        <v>8436.0825645778095</v>
      </c>
      <c r="R38" s="5">
        <v>6836.6663577763602</v>
      </c>
      <c r="S38" s="5">
        <v>8709.9755548881694</v>
      </c>
      <c r="T38" s="5">
        <v>8950.1430917924608</v>
      </c>
      <c r="U38" s="5">
        <v>7238.2879074455996</v>
      </c>
      <c r="V38" s="5">
        <v>8463.3711284570199</v>
      </c>
      <c r="W38" s="5">
        <v>8652.1313945135298</v>
      </c>
      <c r="X38" s="5">
        <v>5044.5211263594401</v>
      </c>
      <c r="Y38" s="5">
        <v>5016.6423753301597</v>
      </c>
      <c r="Z38" s="5">
        <v>6281.9710583440401</v>
      </c>
      <c r="AA38" s="5">
        <v>6231.4590484718401</v>
      </c>
      <c r="AB38" s="5">
        <v>9505.6321970291392</v>
      </c>
      <c r="AC38" s="5">
        <v>9442.0165862392805</v>
      </c>
      <c r="AD38" s="5">
        <v>9670.9581000705894</v>
      </c>
      <c r="AE38" s="5">
        <v>9532.8683975280801</v>
      </c>
      <c r="AF38" s="5">
        <v>9301.8116006854798</v>
      </c>
      <c r="AG38" s="5">
        <v>7373.5522928332402</v>
      </c>
      <c r="AH38" s="5">
        <v>9552.67627928804</v>
      </c>
      <c r="AI38" s="5">
        <v>8489.0591046272693</v>
      </c>
      <c r="AJ38" s="5">
        <v>10519.4692819463</v>
      </c>
      <c r="AK38" s="5">
        <v>8103.4366795984797</v>
      </c>
      <c r="AL38" s="5">
        <v>7109.3525307250502</v>
      </c>
      <c r="AM38" s="5">
        <v>8613.7250071180097</v>
      </c>
      <c r="AN38" s="5">
        <v>9795.6966197373604</v>
      </c>
      <c r="AO38" s="5">
        <v>9816.9263785758794</v>
      </c>
      <c r="AP38" s="5">
        <v>9497.2786878379593</v>
      </c>
      <c r="AQ38" s="5">
        <v>9180.8024074221594</v>
      </c>
      <c r="AR38" s="5">
        <v>8998.8985481304098</v>
      </c>
      <c r="AS38" s="5">
        <v>9931.6093337529801</v>
      </c>
      <c r="AT38" s="5">
        <v>8542.7593109519603</v>
      </c>
      <c r="AU38" s="5">
        <v>8618.3913300131808</v>
      </c>
    </row>
    <row r="39" spans="1:47" ht="15" customHeight="1" x14ac:dyDescent="0.25">
      <c r="A39" s="6">
        <v>33</v>
      </c>
      <c r="B39" s="5">
        <v>8037.1502970948204</v>
      </c>
      <c r="C39" s="5">
        <v>9416.1090849832199</v>
      </c>
      <c r="D39" s="5">
        <v>9142.5762431379408</v>
      </c>
      <c r="E39" s="5">
        <v>8762.0828079249295</v>
      </c>
      <c r="F39" s="5">
        <v>8939.9401808762905</v>
      </c>
      <c r="G39" s="5">
        <v>8299.4684443160404</v>
      </c>
      <c r="H39" s="5">
        <v>6679.84403900488</v>
      </c>
      <c r="I39" s="5">
        <v>9203.6194882160507</v>
      </c>
      <c r="J39" s="5">
        <v>9403.8450563078495</v>
      </c>
      <c r="K39" s="5">
        <v>9019.3972821471598</v>
      </c>
      <c r="L39" s="5">
        <v>8726.0259184980405</v>
      </c>
      <c r="M39" s="5">
        <v>8126.23154060042</v>
      </c>
      <c r="N39" s="5">
        <v>8539.6566670396605</v>
      </c>
      <c r="O39" s="5">
        <v>9054.7033199935995</v>
      </c>
      <c r="P39" s="5">
        <v>9651.7491085681395</v>
      </c>
      <c r="Q39" s="5">
        <v>8950.1345106246408</v>
      </c>
      <c r="R39" s="5">
        <v>7689.8004432491398</v>
      </c>
      <c r="S39" s="5">
        <v>8986.3902999566599</v>
      </c>
      <c r="T39" s="5">
        <v>9249.7226367445801</v>
      </c>
      <c r="U39" s="5">
        <v>7593.30423109814</v>
      </c>
      <c r="V39" s="5">
        <v>8810.3579475200204</v>
      </c>
      <c r="W39" s="5">
        <v>8845.07874125132</v>
      </c>
      <c r="X39" s="5">
        <v>5768.6492748779801</v>
      </c>
      <c r="Y39" s="5">
        <v>5715.0011535815802</v>
      </c>
      <c r="Z39" s="5">
        <v>7190.7888254434802</v>
      </c>
      <c r="AA39" s="5">
        <v>7120.9584371053897</v>
      </c>
      <c r="AB39" s="5">
        <v>9882.6184717369197</v>
      </c>
      <c r="AC39" s="5">
        <v>9740.9507575323096</v>
      </c>
      <c r="AD39" s="5">
        <v>10020.0691764228</v>
      </c>
      <c r="AE39" s="5">
        <v>9823.1511566737408</v>
      </c>
      <c r="AF39" s="5">
        <v>9703.5033903761196</v>
      </c>
      <c r="AG39" s="5">
        <v>7701.9737811523801</v>
      </c>
      <c r="AH39" s="5">
        <v>9657.1148748838004</v>
      </c>
      <c r="AI39" s="5">
        <v>8794.1580070490909</v>
      </c>
      <c r="AJ39" s="5">
        <v>10855.0124710254</v>
      </c>
      <c r="AK39" s="5">
        <v>8296.8429877215895</v>
      </c>
      <c r="AL39" s="5">
        <v>7583.7037178255196</v>
      </c>
      <c r="AM39" s="5">
        <v>9135.8949372655206</v>
      </c>
      <c r="AN39" s="5">
        <v>10250.2873161764</v>
      </c>
      <c r="AO39" s="5">
        <v>10173.504872653701</v>
      </c>
      <c r="AP39" s="5">
        <v>9922.4484929945502</v>
      </c>
      <c r="AQ39" s="5">
        <v>9588.0765933276107</v>
      </c>
      <c r="AR39" s="5">
        <v>9215.25661323653</v>
      </c>
      <c r="AS39" s="5">
        <v>10209.4050406644</v>
      </c>
      <c r="AT39" s="5">
        <v>9018.4466020440905</v>
      </c>
      <c r="AU39" s="5">
        <v>9042.1402195615792</v>
      </c>
    </row>
    <row r="40" spans="1:47" ht="15" customHeight="1" x14ac:dyDescent="0.25">
      <c r="A40" s="6">
        <v>34</v>
      </c>
      <c r="B40" s="5">
        <v>8345.4768209969498</v>
      </c>
      <c r="C40" s="5">
        <v>9675.6307415194897</v>
      </c>
      <c r="D40" s="5">
        <v>9442.1367886557</v>
      </c>
      <c r="E40" s="5">
        <v>9017.2814166175394</v>
      </c>
      <c r="F40" s="5">
        <v>9215.4166489311101</v>
      </c>
      <c r="G40" s="5">
        <v>8813.9473391159809</v>
      </c>
      <c r="H40" s="5">
        <v>7377.6490618693097</v>
      </c>
      <c r="I40" s="5">
        <v>9411.1426518673798</v>
      </c>
      <c r="J40" s="5">
        <v>9668.0064248181807</v>
      </c>
      <c r="K40" s="5">
        <v>9208.9990142044899</v>
      </c>
      <c r="L40" s="5">
        <v>9092.7313714586198</v>
      </c>
      <c r="M40" s="5">
        <v>8500.2351490562196</v>
      </c>
      <c r="N40" s="5">
        <v>8737.39406452812</v>
      </c>
      <c r="O40" s="5">
        <v>9268.2178888875005</v>
      </c>
      <c r="P40" s="5">
        <v>9943.99004165513</v>
      </c>
      <c r="Q40" s="5">
        <v>9333.6840333314503</v>
      </c>
      <c r="R40" s="5">
        <v>8367.5609064451091</v>
      </c>
      <c r="S40" s="5">
        <v>9157.1473438029007</v>
      </c>
      <c r="T40" s="5">
        <v>9421.1639466110501</v>
      </c>
      <c r="U40" s="5">
        <v>7900.8888309251297</v>
      </c>
      <c r="V40" s="5">
        <v>9038.0405817933897</v>
      </c>
      <c r="W40" s="5">
        <v>8952.8914370388393</v>
      </c>
      <c r="X40" s="5">
        <v>6531.5689528474804</v>
      </c>
      <c r="Y40" s="5">
        <v>6402.4228171063696</v>
      </c>
      <c r="Z40" s="5">
        <v>7985.0116490137398</v>
      </c>
      <c r="AA40" s="5">
        <v>7902.1315324205198</v>
      </c>
      <c r="AB40" s="5">
        <v>10123.76965649</v>
      </c>
      <c r="AC40" s="5">
        <v>9914.2712589328403</v>
      </c>
      <c r="AD40" s="5">
        <v>10232.721479752399</v>
      </c>
      <c r="AE40" s="5">
        <v>10000.4652713098</v>
      </c>
      <c r="AF40" s="5">
        <v>9955.8781309997594</v>
      </c>
      <c r="AG40" s="5">
        <v>7962.9721006448099</v>
      </c>
      <c r="AH40" s="5">
        <v>9711.71662504505</v>
      </c>
      <c r="AI40" s="5">
        <v>8999.8146205543908</v>
      </c>
      <c r="AJ40" s="5">
        <v>11036.7951682239</v>
      </c>
      <c r="AK40" s="5">
        <v>8394.8130229516701</v>
      </c>
      <c r="AL40" s="5">
        <v>7981.0290832703004</v>
      </c>
      <c r="AM40" s="5">
        <v>9480.8112752080797</v>
      </c>
      <c r="AN40" s="5">
        <v>10551.813509182201</v>
      </c>
      <c r="AO40" s="5">
        <v>10382.953766996299</v>
      </c>
      <c r="AP40" s="5">
        <v>10196.3277379025</v>
      </c>
      <c r="AQ40" s="5">
        <v>9850.7160255147501</v>
      </c>
      <c r="AR40" s="5">
        <v>9320.1948271476795</v>
      </c>
      <c r="AS40" s="5">
        <v>10339.9988961036</v>
      </c>
      <c r="AT40" s="5">
        <v>9332.5691405942198</v>
      </c>
      <c r="AU40" s="5">
        <v>9309.2164579622095</v>
      </c>
    </row>
    <row r="41" spans="1:47" ht="15" customHeight="1" x14ac:dyDescent="0.25">
      <c r="A41" s="6">
        <v>35</v>
      </c>
      <c r="B41" s="5">
        <v>8538.6039722866299</v>
      </c>
      <c r="C41" s="5">
        <v>9809.0797640582205</v>
      </c>
      <c r="D41" s="5">
        <v>9620.3597548055895</v>
      </c>
      <c r="E41" s="5">
        <v>9165.4539700752794</v>
      </c>
      <c r="F41" s="5">
        <v>9370.3136564742908</v>
      </c>
      <c r="G41" s="5">
        <v>9181.0557932113097</v>
      </c>
      <c r="H41" s="5">
        <v>7928.8574243379298</v>
      </c>
      <c r="I41" s="5">
        <v>9531.2130449333908</v>
      </c>
      <c r="J41" s="5">
        <v>9825.9773759671298</v>
      </c>
      <c r="K41" s="5">
        <v>9304.7898277267905</v>
      </c>
      <c r="L41" s="5">
        <v>9334.33251449624</v>
      </c>
      <c r="M41" s="5">
        <v>8759.92590352351</v>
      </c>
      <c r="N41" s="5">
        <v>8849.5898049189691</v>
      </c>
      <c r="O41" s="5">
        <v>9390.8979539753891</v>
      </c>
      <c r="P41" s="5">
        <v>10117.4773588644</v>
      </c>
      <c r="Q41" s="5">
        <v>9595.3522224954395</v>
      </c>
      <c r="R41" s="5">
        <v>8878.5473794665595</v>
      </c>
      <c r="S41" s="5">
        <v>9252.6883647078794</v>
      </c>
      <c r="T41" s="5">
        <v>9510.9350148903704</v>
      </c>
      <c r="U41" s="5">
        <v>8157.9084751663304</v>
      </c>
      <c r="V41" s="5">
        <v>9166.7883946791499</v>
      </c>
      <c r="W41" s="5">
        <v>9010.3654969708005</v>
      </c>
      <c r="X41" s="5">
        <v>7219.9747916443803</v>
      </c>
      <c r="Y41" s="5">
        <v>6992.0389295949299</v>
      </c>
      <c r="Z41" s="5">
        <v>8617.2730105967094</v>
      </c>
      <c r="AA41" s="5">
        <v>8543.9485908282204</v>
      </c>
      <c r="AB41" s="5">
        <v>10259.3457933551</v>
      </c>
      <c r="AC41" s="5">
        <v>10003.1742117836</v>
      </c>
      <c r="AD41" s="5">
        <v>10340.517532059001</v>
      </c>
      <c r="AE41" s="5">
        <v>10096.071489153999</v>
      </c>
      <c r="AF41" s="5">
        <v>10083.184614244799</v>
      </c>
      <c r="AG41" s="5">
        <v>8151.9150647713204</v>
      </c>
      <c r="AH41" s="5">
        <v>9743.2387079667697</v>
      </c>
      <c r="AI41" s="5">
        <v>9116.0401752621801</v>
      </c>
      <c r="AJ41" s="5">
        <v>11127.817754154899</v>
      </c>
      <c r="AK41" s="5">
        <v>8440.2641521552396</v>
      </c>
      <c r="AL41" s="5">
        <v>8308.2827057058203</v>
      </c>
      <c r="AM41" s="5">
        <v>9694.5424673600792</v>
      </c>
      <c r="AN41" s="5">
        <v>10717.036570333101</v>
      </c>
      <c r="AO41" s="5">
        <v>10486.679894298401</v>
      </c>
      <c r="AP41" s="5">
        <v>10336.0325730779</v>
      </c>
      <c r="AQ41" s="5">
        <v>9991.9330310263595</v>
      </c>
      <c r="AR41" s="5">
        <v>9364.9257928282295</v>
      </c>
      <c r="AS41" s="5">
        <v>10399.2855274917</v>
      </c>
      <c r="AT41" s="5">
        <v>9510.6222114315497</v>
      </c>
      <c r="AU41" s="5">
        <v>9450.0040455585604</v>
      </c>
    </row>
    <row r="42" spans="1:47" ht="15" customHeight="1" x14ac:dyDescent="0.25">
      <c r="A42" s="6">
        <v>36</v>
      </c>
      <c r="B42" s="5">
        <v>8677.2079484153801</v>
      </c>
      <c r="C42" s="5">
        <v>9907.9731415255392</v>
      </c>
      <c r="D42" s="5">
        <v>9732.1375131116092</v>
      </c>
      <c r="E42" s="5">
        <v>9257.0523427153494</v>
      </c>
      <c r="F42" s="5">
        <v>9474.3489276250202</v>
      </c>
      <c r="G42" s="5">
        <v>9462.36008009754</v>
      </c>
      <c r="H42" s="5">
        <v>8411.7382005257405</v>
      </c>
      <c r="I42" s="5">
        <v>9597.1924307156205</v>
      </c>
      <c r="J42" s="5">
        <v>9909.4200469197895</v>
      </c>
      <c r="K42" s="5">
        <v>9363.62163892637</v>
      </c>
      <c r="L42" s="5">
        <v>9482.8711591399606</v>
      </c>
      <c r="M42" s="5">
        <v>8923.1710977705097</v>
      </c>
      <c r="N42" s="5">
        <v>8920.3804768456102</v>
      </c>
      <c r="O42" s="5">
        <v>9455.5266854462607</v>
      </c>
      <c r="P42" s="5">
        <v>10221.1459644315</v>
      </c>
      <c r="Q42" s="5">
        <v>9778.8760913217993</v>
      </c>
      <c r="R42" s="5">
        <v>9304.3089039531005</v>
      </c>
      <c r="S42" s="5">
        <v>9298.67211239069</v>
      </c>
      <c r="T42" s="5">
        <v>9559.16212477913</v>
      </c>
      <c r="U42" s="5">
        <v>8395.8194668144406</v>
      </c>
      <c r="V42" s="5">
        <v>9235.3927294377008</v>
      </c>
      <c r="W42" s="5">
        <v>9038.0782788278793</v>
      </c>
      <c r="X42" s="5">
        <v>7882.3790442250001</v>
      </c>
      <c r="Y42" s="5">
        <v>7536.3075099591297</v>
      </c>
      <c r="Z42" s="5">
        <v>9169.6236745152</v>
      </c>
      <c r="AA42" s="5">
        <v>9116.7587252823196</v>
      </c>
      <c r="AB42" s="5">
        <v>10337.329547359001</v>
      </c>
      <c r="AC42" s="5">
        <v>10061.7806156398</v>
      </c>
      <c r="AD42" s="5">
        <v>10401.928695451399</v>
      </c>
      <c r="AE42" s="5">
        <v>10149.1833297986</v>
      </c>
      <c r="AF42" s="5">
        <v>10172.1311983531</v>
      </c>
      <c r="AG42" s="5">
        <v>8283.1750323930301</v>
      </c>
      <c r="AH42" s="5">
        <v>9759.3886005354107</v>
      </c>
      <c r="AI42" s="5">
        <v>9195.9814998396905</v>
      </c>
      <c r="AJ42" s="5">
        <v>11185.2270461548</v>
      </c>
      <c r="AK42" s="5">
        <v>8478.9668254849603</v>
      </c>
      <c r="AL42" s="5">
        <v>8625.4482550411794</v>
      </c>
      <c r="AM42" s="5">
        <v>9838.6594016720992</v>
      </c>
      <c r="AN42" s="5">
        <v>10831.416084773</v>
      </c>
      <c r="AO42" s="5">
        <v>10558.958746371</v>
      </c>
      <c r="AP42" s="5">
        <v>10432.336335181</v>
      </c>
      <c r="AQ42" s="5">
        <v>10082.348396318401</v>
      </c>
      <c r="AR42" s="5">
        <v>9413.4066017999103</v>
      </c>
      <c r="AS42" s="5">
        <v>10448.044886039601</v>
      </c>
      <c r="AT42" s="5">
        <v>9631.9095262831797</v>
      </c>
      <c r="AU42" s="5">
        <v>9549.1359636536599</v>
      </c>
    </row>
    <row r="43" spans="1:47" ht="15" customHeight="1" x14ac:dyDescent="0.25">
      <c r="A43" s="6">
        <v>37</v>
      </c>
      <c r="B43" s="5">
        <v>8745.6662832419006</v>
      </c>
      <c r="C43" s="5">
        <v>9953.9353623739607</v>
      </c>
      <c r="D43" s="5">
        <v>9792.2820891534193</v>
      </c>
      <c r="E43" s="5">
        <v>9308.0568219561392</v>
      </c>
      <c r="F43" s="5">
        <v>9519.4281173920099</v>
      </c>
      <c r="G43" s="5">
        <v>9628.7306625496694</v>
      </c>
      <c r="H43" s="5">
        <v>8741.1448910077197</v>
      </c>
      <c r="I43" s="5">
        <v>9633.5770707923002</v>
      </c>
      <c r="J43" s="5">
        <v>9958.3102792607606</v>
      </c>
      <c r="K43" s="5">
        <v>9397.4754027729505</v>
      </c>
      <c r="L43" s="5">
        <v>9567.1978070094101</v>
      </c>
      <c r="M43" s="5">
        <v>9021.9770654438198</v>
      </c>
      <c r="N43" s="5">
        <v>8956.3787615805395</v>
      </c>
      <c r="O43" s="5">
        <v>9501.4388773380306</v>
      </c>
      <c r="P43" s="5">
        <v>10276.5671760489</v>
      </c>
      <c r="Q43" s="5">
        <v>9880.9607784074506</v>
      </c>
      <c r="R43" s="5">
        <v>9571.7243596601602</v>
      </c>
      <c r="S43" s="5">
        <v>9331.3037971378799</v>
      </c>
      <c r="T43" s="5">
        <v>9590.5200636610698</v>
      </c>
      <c r="U43" s="5">
        <v>8590.3268796439897</v>
      </c>
      <c r="V43" s="5">
        <v>9273.9052886659792</v>
      </c>
      <c r="W43" s="5">
        <v>9054.0174882696992</v>
      </c>
      <c r="X43" s="5">
        <v>8378.4010659505693</v>
      </c>
      <c r="Y43" s="5">
        <v>7943.2459896268601</v>
      </c>
      <c r="Z43" s="5">
        <v>9538.4721143546194</v>
      </c>
      <c r="AA43" s="5">
        <v>9546.5489533913697</v>
      </c>
      <c r="AB43" s="5">
        <v>10376.165670047299</v>
      </c>
      <c r="AC43" s="5">
        <v>10088.7477181824</v>
      </c>
      <c r="AD43" s="5">
        <v>10433.7032893705</v>
      </c>
      <c r="AE43" s="5">
        <v>10175.671150502299</v>
      </c>
      <c r="AF43" s="5">
        <v>10211.387609802699</v>
      </c>
      <c r="AG43" s="5">
        <v>8359.7508227203998</v>
      </c>
      <c r="AH43" s="5">
        <v>9789.6478336722394</v>
      </c>
      <c r="AI43" s="5">
        <v>9235.0698293568403</v>
      </c>
      <c r="AJ43" s="5">
        <v>11223.8925020928</v>
      </c>
      <c r="AK43" s="5">
        <v>8493.4000065987602</v>
      </c>
      <c r="AL43" s="5">
        <v>8861.5481022705098</v>
      </c>
      <c r="AM43" s="5">
        <v>9894.0176996590199</v>
      </c>
      <c r="AN43" s="5">
        <v>10874.5871927279</v>
      </c>
      <c r="AO43" s="5">
        <v>10585.785255474801</v>
      </c>
      <c r="AP43" s="5">
        <v>10469.806119245301</v>
      </c>
      <c r="AQ43" s="5">
        <v>10119.162763010299</v>
      </c>
      <c r="AR43" s="5">
        <v>9433.7354840833304</v>
      </c>
      <c r="AS43" s="5">
        <v>10468.408435928801</v>
      </c>
      <c r="AT43" s="5">
        <v>9680.3886275466903</v>
      </c>
      <c r="AU43" s="5">
        <v>9583.7740440691396</v>
      </c>
    </row>
    <row r="44" spans="1:47" ht="15" customHeight="1" x14ac:dyDescent="0.25">
      <c r="A44" s="6">
        <v>38</v>
      </c>
      <c r="B44" s="5">
        <v>8791.6674750633701</v>
      </c>
      <c r="C44" s="5">
        <v>9992.6765007802096</v>
      </c>
      <c r="D44" s="5">
        <v>9830.0933592235106</v>
      </c>
      <c r="E44" s="5">
        <v>9332.3054452031902</v>
      </c>
      <c r="F44" s="5">
        <v>9548.2775622741901</v>
      </c>
      <c r="G44" s="5">
        <v>9708.3594027384206</v>
      </c>
      <c r="H44" s="5">
        <v>8969.0717309570391</v>
      </c>
      <c r="I44" s="5">
        <v>9655.0251286872208</v>
      </c>
      <c r="J44" s="5">
        <v>9981.0757688894591</v>
      </c>
      <c r="K44" s="5">
        <v>9419.1621915465494</v>
      </c>
      <c r="L44" s="5">
        <v>9605.6255320210803</v>
      </c>
      <c r="M44" s="5">
        <v>9063.5942880336406</v>
      </c>
      <c r="N44" s="5">
        <v>8982.6211875200697</v>
      </c>
      <c r="O44" s="5">
        <v>9524.4163458730109</v>
      </c>
      <c r="P44" s="5">
        <v>10306.7882919936</v>
      </c>
      <c r="Q44" s="5">
        <v>9931.7750255702595</v>
      </c>
      <c r="R44" s="5">
        <v>9755.1626699247299</v>
      </c>
      <c r="S44" s="5">
        <v>9343.7484944062307</v>
      </c>
      <c r="T44" s="5">
        <v>9611.2234315473997</v>
      </c>
      <c r="U44" s="5">
        <v>8745.0677086632204</v>
      </c>
      <c r="V44" s="5">
        <v>9301.5364719500194</v>
      </c>
      <c r="W44" s="5">
        <v>9069.1799220612902</v>
      </c>
      <c r="X44" s="5">
        <v>8764.5315759066198</v>
      </c>
      <c r="Y44" s="5">
        <v>8252.8376326980397</v>
      </c>
      <c r="Z44" s="5">
        <v>9795.8708419478298</v>
      </c>
      <c r="AA44" s="5">
        <v>9881.2152815513691</v>
      </c>
      <c r="AB44" s="5">
        <v>10407.530399106099</v>
      </c>
      <c r="AC44" s="5">
        <v>10117.4392404477</v>
      </c>
      <c r="AD44" s="5">
        <v>10458.717652724899</v>
      </c>
      <c r="AE44" s="5">
        <v>10200.116996050399</v>
      </c>
      <c r="AF44" s="5">
        <v>10237.818418179801</v>
      </c>
      <c r="AG44" s="5">
        <v>8394.2245698837396</v>
      </c>
      <c r="AH44" s="5">
        <v>9798.00872739437</v>
      </c>
      <c r="AI44" s="5">
        <v>9264.3841167784194</v>
      </c>
      <c r="AJ44" s="5">
        <v>11250.593907262401</v>
      </c>
      <c r="AK44" s="5">
        <v>8510.7515088082801</v>
      </c>
      <c r="AL44" s="5">
        <v>9064.2305909279203</v>
      </c>
      <c r="AM44" s="5">
        <v>9938.9233506659803</v>
      </c>
      <c r="AN44" s="5">
        <v>10908.9661769578</v>
      </c>
      <c r="AO44" s="5">
        <v>10607.2671667946</v>
      </c>
      <c r="AP44" s="5">
        <v>10497.423483716901</v>
      </c>
      <c r="AQ44" s="5">
        <v>10156.970384410701</v>
      </c>
      <c r="AR44" s="5">
        <v>9454.5164706219293</v>
      </c>
      <c r="AS44" s="5">
        <v>10493.2438161066</v>
      </c>
      <c r="AT44" s="5">
        <v>9715.55031635265</v>
      </c>
      <c r="AU44" s="5">
        <v>9615.4349789357602</v>
      </c>
    </row>
    <row r="45" spans="1:47" ht="15" customHeight="1" x14ac:dyDescent="0.25">
      <c r="A45" s="6">
        <v>39</v>
      </c>
      <c r="B45" s="5">
        <v>8806.6560506393798</v>
      </c>
      <c r="C45" s="5">
        <v>10014.306744961699</v>
      </c>
      <c r="D45" s="5">
        <v>9851.9428869585608</v>
      </c>
      <c r="E45" s="5">
        <v>9360.3249757492504</v>
      </c>
      <c r="F45" s="5">
        <v>9576.1278747654997</v>
      </c>
      <c r="G45" s="5">
        <v>9765.8277797738901</v>
      </c>
      <c r="H45" s="5">
        <v>9091.3090392156591</v>
      </c>
      <c r="I45" s="5">
        <v>9675.6288358388192</v>
      </c>
      <c r="J45" s="5">
        <v>10009.944442042201</v>
      </c>
      <c r="K45" s="5">
        <v>9438.9626844538907</v>
      </c>
      <c r="L45" s="5">
        <v>9643.0358997415096</v>
      </c>
      <c r="M45" s="5">
        <v>9101.8035377018805</v>
      </c>
      <c r="N45" s="5">
        <v>8997.5251620272393</v>
      </c>
      <c r="O45" s="5">
        <v>9547.3811195142607</v>
      </c>
      <c r="P45" s="5">
        <v>10332.3846900955</v>
      </c>
      <c r="Q45" s="5">
        <v>9970.3904071124598</v>
      </c>
      <c r="R45" s="5">
        <v>9835.8888004343207</v>
      </c>
      <c r="S45" s="5">
        <v>9365.9800730441493</v>
      </c>
      <c r="T45" s="5">
        <v>9627.9789362029696</v>
      </c>
      <c r="U45" s="5">
        <v>8859.3259020115693</v>
      </c>
      <c r="V45" s="5">
        <v>9313.1971599250392</v>
      </c>
      <c r="W45" s="5">
        <v>9083.3315921731792</v>
      </c>
      <c r="X45" s="5">
        <v>9031.7150185303399</v>
      </c>
      <c r="Y45" s="5">
        <v>8454.2185361502907</v>
      </c>
      <c r="Z45" s="5">
        <v>9928.8825109662994</v>
      </c>
      <c r="AA45" s="5">
        <v>10098.1926118509</v>
      </c>
      <c r="AB45" s="5">
        <v>10430.418923342701</v>
      </c>
      <c r="AC45" s="5">
        <v>10133.6525797374</v>
      </c>
      <c r="AD45" s="5">
        <v>10478.7666374937</v>
      </c>
      <c r="AE45" s="5">
        <v>10212.350799035699</v>
      </c>
      <c r="AF45" s="5">
        <v>10258.820586375699</v>
      </c>
      <c r="AG45" s="5">
        <v>8420.1236875575305</v>
      </c>
      <c r="AH45" s="5">
        <v>9807.8272437601208</v>
      </c>
      <c r="AI45" s="5">
        <v>9279.2608657691399</v>
      </c>
      <c r="AJ45" s="5">
        <v>11264.6325077693</v>
      </c>
      <c r="AK45" s="5">
        <v>8519.6339515794007</v>
      </c>
      <c r="AL45" s="5">
        <v>9211.2564017325603</v>
      </c>
      <c r="AM45" s="5">
        <v>9957.4328744981594</v>
      </c>
      <c r="AN45" s="5">
        <v>10933.148796081099</v>
      </c>
      <c r="AO45" s="5">
        <v>10631.4851206693</v>
      </c>
      <c r="AP45" s="5">
        <v>10523.2364111236</v>
      </c>
      <c r="AQ45" s="5">
        <v>10166.1182922936</v>
      </c>
      <c r="AR45" s="5">
        <v>9465.3720950832994</v>
      </c>
      <c r="AS45" s="5">
        <v>10496.8507930995</v>
      </c>
      <c r="AT45" s="5">
        <v>9733.7860073171105</v>
      </c>
      <c r="AU45" s="5">
        <v>9635.3097110639101</v>
      </c>
    </row>
    <row r="46" spans="1:47" ht="15" customHeight="1" x14ac:dyDescent="0.25">
      <c r="A46" s="6">
        <v>40</v>
      </c>
      <c r="B46" s="5">
        <v>8830.1803057132402</v>
      </c>
      <c r="C46" s="5">
        <v>10026.4157203871</v>
      </c>
      <c r="D46" s="5">
        <v>9871.7236316642793</v>
      </c>
      <c r="E46" s="5">
        <v>9372.4091761750005</v>
      </c>
      <c r="F46" s="5">
        <v>9589.4338673833099</v>
      </c>
      <c r="G46" s="5">
        <v>9789.9728336392709</v>
      </c>
      <c r="H46" s="5">
        <v>9163.9645418461696</v>
      </c>
      <c r="I46" s="5">
        <v>9686.4256765228092</v>
      </c>
      <c r="J46" s="5">
        <v>10021.528347797799</v>
      </c>
      <c r="K46" s="5">
        <v>9450.4513627108608</v>
      </c>
      <c r="L46" s="5">
        <v>9657.2695288997602</v>
      </c>
      <c r="M46" s="5">
        <v>9122.1633694174398</v>
      </c>
      <c r="N46" s="5">
        <v>9016.2431391301197</v>
      </c>
      <c r="O46" s="5">
        <v>9564.8660942981805</v>
      </c>
      <c r="P46" s="5">
        <v>10352.6600629407</v>
      </c>
      <c r="Q46" s="5">
        <v>9998.5104560733198</v>
      </c>
      <c r="R46" s="5">
        <v>9886.6364272672599</v>
      </c>
      <c r="S46" s="5">
        <v>9381.1870380442597</v>
      </c>
      <c r="T46" s="5">
        <v>9646.6111375794007</v>
      </c>
      <c r="U46" s="5">
        <v>8935.7493609881403</v>
      </c>
      <c r="V46" s="5">
        <v>9323.6188247375103</v>
      </c>
      <c r="W46" s="5">
        <v>9095.1476468719793</v>
      </c>
      <c r="X46" s="5">
        <v>9195.9984129346394</v>
      </c>
      <c r="Y46" s="5">
        <v>8576.2640384327296</v>
      </c>
      <c r="Z46" s="5">
        <v>10008.263714463201</v>
      </c>
      <c r="AA46" s="5">
        <v>10234.0737014644</v>
      </c>
      <c r="AB46" s="5">
        <v>10438.264649566199</v>
      </c>
      <c r="AC46" s="5">
        <v>10144.858629882199</v>
      </c>
      <c r="AD46" s="5">
        <v>10494.0419568908</v>
      </c>
      <c r="AE46" s="5">
        <v>10225.6796802607</v>
      </c>
      <c r="AF46" s="5">
        <v>10275.5790818726</v>
      </c>
      <c r="AG46" s="5">
        <v>8431.3646305312104</v>
      </c>
      <c r="AH46" s="5">
        <v>9811.7834415824891</v>
      </c>
      <c r="AI46" s="5">
        <v>9285.7716858221102</v>
      </c>
      <c r="AJ46" s="5">
        <v>11275.436692239</v>
      </c>
      <c r="AK46" s="5">
        <v>8524.4994619543704</v>
      </c>
      <c r="AL46" s="5">
        <v>9310.8111538357407</v>
      </c>
      <c r="AM46" s="5">
        <v>9970.4776841166804</v>
      </c>
      <c r="AN46" s="5">
        <v>10956.413207334999</v>
      </c>
      <c r="AO46" s="5">
        <v>10639.400574625901</v>
      </c>
      <c r="AP46" s="5">
        <v>10533.3872558488</v>
      </c>
      <c r="AQ46" s="5">
        <v>10189.071045528901</v>
      </c>
      <c r="AR46" s="5">
        <v>9479.0419506096696</v>
      </c>
      <c r="AS46" s="5">
        <v>10513.8497189834</v>
      </c>
      <c r="AT46" s="5">
        <v>9751.6494170180194</v>
      </c>
      <c r="AU46" s="5">
        <v>9642.2802057902009</v>
      </c>
    </row>
    <row r="48" spans="1:47" ht="15" customHeight="1" x14ac:dyDescent="0.25">
      <c r="A48" s="6" t="s">
        <v>227</v>
      </c>
      <c r="B48" s="5" t="s">
        <v>339</v>
      </c>
      <c r="C48" s="5" t="s">
        <v>340</v>
      </c>
      <c r="D48" s="5" t="s">
        <v>341</v>
      </c>
      <c r="E48" s="5" t="s">
        <v>342</v>
      </c>
      <c r="F48" s="5" t="s">
        <v>343</v>
      </c>
      <c r="G48" s="5" t="s">
        <v>344</v>
      </c>
      <c r="H48" s="5" t="s">
        <v>345</v>
      </c>
      <c r="I48" s="5" t="s">
        <v>346</v>
      </c>
      <c r="J48" s="5" t="s">
        <v>347</v>
      </c>
      <c r="K48" s="5" t="s">
        <v>348</v>
      </c>
      <c r="L48" s="5" t="s">
        <v>349</v>
      </c>
      <c r="M48" s="5" t="s">
        <v>350</v>
      </c>
      <c r="N48" s="5" t="s">
        <v>351</v>
      </c>
      <c r="O48" s="5" t="s">
        <v>352</v>
      </c>
      <c r="P48" s="5" t="s">
        <v>353</v>
      </c>
      <c r="Q48" s="5" t="s">
        <v>354</v>
      </c>
      <c r="R48" s="5" t="s">
        <v>355</v>
      </c>
      <c r="S48" s="5" t="s">
        <v>356</v>
      </c>
      <c r="T48" s="5" t="s">
        <v>357</v>
      </c>
      <c r="U48" s="5" t="s">
        <v>358</v>
      </c>
      <c r="V48" s="5" t="s">
        <v>359</v>
      </c>
      <c r="W48" s="5" t="s">
        <v>360</v>
      </c>
      <c r="X48" s="5" t="s">
        <v>361</v>
      </c>
      <c r="Y48" s="5" t="s">
        <v>362</v>
      </c>
      <c r="Z48" s="5" t="s">
        <v>363</v>
      </c>
      <c r="AA48" s="5" t="s">
        <v>364</v>
      </c>
      <c r="AB48" s="5" t="s">
        <v>365</v>
      </c>
      <c r="AC48" s="5" t="s">
        <v>366</v>
      </c>
      <c r="AD48" s="5" t="s">
        <v>367</v>
      </c>
      <c r="AE48" s="5" t="s">
        <v>368</v>
      </c>
      <c r="AF48" s="5" t="s">
        <v>369</v>
      </c>
      <c r="AG48" s="5" t="s">
        <v>370</v>
      </c>
      <c r="AH48" s="5" t="s">
        <v>371</v>
      </c>
      <c r="AI48" s="5" t="s">
        <v>372</v>
      </c>
      <c r="AJ48" s="5" t="s">
        <v>373</v>
      </c>
      <c r="AK48" s="5" t="s">
        <v>374</v>
      </c>
      <c r="AL48" s="5" t="s">
        <v>375</v>
      </c>
      <c r="AM48" s="5" t="s">
        <v>376</v>
      </c>
      <c r="AN48" s="5" t="s">
        <v>377</v>
      </c>
      <c r="AO48" s="5" t="s">
        <v>378</v>
      </c>
      <c r="AP48" s="5" t="s">
        <v>379</v>
      </c>
      <c r="AQ48" s="5" t="s">
        <v>380</v>
      </c>
      <c r="AR48" s="5" t="s">
        <v>381</v>
      </c>
      <c r="AS48" s="5" t="s">
        <v>382</v>
      </c>
      <c r="AT48" s="5" t="s">
        <v>383</v>
      </c>
      <c r="AU48" s="5" t="s">
        <v>384</v>
      </c>
    </row>
    <row r="49" spans="1:47" ht="15" customHeight="1" x14ac:dyDescent="0.25">
      <c r="A49" s="6" t="s">
        <v>134</v>
      </c>
      <c r="B49" s="5">
        <v>5956.1</v>
      </c>
      <c r="C49" s="5">
        <v>7089.04</v>
      </c>
      <c r="D49" s="5">
        <v>6910.79</v>
      </c>
      <c r="E49" s="5">
        <v>6420.95</v>
      </c>
      <c r="F49" s="5">
        <v>6610.38</v>
      </c>
      <c r="G49" s="5">
        <v>6951.99</v>
      </c>
      <c r="H49" s="5">
        <v>6529.21</v>
      </c>
      <c r="I49" s="5">
        <v>6630.59</v>
      </c>
      <c r="J49" s="5">
        <v>7027.81</v>
      </c>
      <c r="K49" s="5">
        <v>6438.87</v>
      </c>
      <c r="L49" s="5">
        <v>6717.81</v>
      </c>
      <c r="M49" s="5">
        <v>6229.43</v>
      </c>
      <c r="N49" s="5">
        <v>5993.68</v>
      </c>
      <c r="O49" s="5">
        <v>6460.11</v>
      </c>
      <c r="P49" s="5">
        <v>7275.07</v>
      </c>
      <c r="Q49" s="5">
        <v>7016.09</v>
      </c>
      <c r="R49" s="5">
        <v>7159.14</v>
      </c>
      <c r="S49" s="5">
        <v>6388.29</v>
      </c>
      <c r="T49" s="5">
        <v>6541.11</v>
      </c>
      <c r="U49" s="5">
        <v>5975.76</v>
      </c>
      <c r="V49" s="5">
        <v>6315.36</v>
      </c>
      <c r="W49" s="5">
        <v>5923.04</v>
      </c>
      <c r="X49" s="5">
        <v>6661.23</v>
      </c>
      <c r="Y49" s="5">
        <v>5981.77</v>
      </c>
      <c r="Z49" s="5">
        <v>7321.06</v>
      </c>
      <c r="AA49" s="5">
        <v>7459.11</v>
      </c>
      <c r="AB49" s="5">
        <v>7432</v>
      </c>
      <c r="AC49" s="5">
        <v>7135.11</v>
      </c>
      <c r="AD49" s="5">
        <v>7480.95</v>
      </c>
      <c r="AE49" s="5">
        <v>7164.83</v>
      </c>
      <c r="AF49" s="5">
        <v>7359.52</v>
      </c>
      <c r="AG49" s="5">
        <v>5450.68</v>
      </c>
      <c r="AH49" s="5">
        <v>6910.07</v>
      </c>
      <c r="AI49" s="5">
        <v>6375.14</v>
      </c>
      <c r="AJ49" s="5">
        <v>8110.1</v>
      </c>
      <c r="AK49" s="5">
        <v>5541.78</v>
      </c>
      <c r="AL49" s="5">
        <v>6578.87</v>
      </c>
      <c r="AM49" s="5">
        <v>7021.38</v>
      </c>
      <c r="AN49" s="5">
        <v>8028.01</v>
      </c>
      <c r="AO49" s="5">
        <v>7647.31</v>
      </c>
      <c r="AP49" s="5">
        <v>7510.52</v>
      </c>
      <c r="AQ49" s="5">
        <v>7169.29</v>
      </c>
      <c r="AR49" s="5">
        <v>6562.4</v>
      </c>
      <c r="AS49" s="5">
        <v>7409.44</v>
      </c>
      <c r="AT49" s="5">
        <v>6822.58</v>
      </c>
      <c r="AU49" s="5">
        <v>6765.52</v>
      </c>
    </row>
    <row r="50" spans="1:47" ht="15" customHeight="1" x14ac:dyDescent="0.25">
      <c r="A50" s="6" t="s">
        <v>133</v>
      </c>
      <c r="B50" s="5">
        <v>-14.014699999999999</v>
      </c>
      <c r="C50" s="5">
        <v>-13.819699999999999</v>
      </c>
      <c r="D50" s="5">
        <v>-13.924099999999999</v>
      </c>
      <c r="E50" s="5">
        <v>-13.731999999999999</v>
      </c>
      <c r="F50" s="5">
        <v>-13.7685</v>
      </c>
      <c r="G50" s="5">
        <v>-14.164</v>
      </c>
      <c r="H50" s="5">
        <v>-14.6548</v>
      </c>
      <c r="I50" s="5">
        <v>-13.3263</v>
      </c>
      <c r="J50" s="5">
        <v>-13.676299999999999</v>
      </c>
      <c r="K50" s="5">
        <v>-13.342700000000001</v>
      </c>
      <c r="L50" s="5">
        <v>-13.917999999999999</v>
      </c>
      <c r="M50" s="5">
        <v>-13.7682</v>
      </c>
      <c r="N50" s="5">
        <v>-13.361800000000001</v>
      </c>
      <c r="O50" s="5">
        <v>-13.379799999999999</v>
      </c>
      <c r="P50" s="5">
        <v>-13.694699999999999</v>
      </c>
      <c r="Q50" s="5">
        <v>-13.433</v>
      </c>
      <c r="R50" s="5">
        <v>-14.517899999999999</v>
      </c>
      <c r="S50" s="5">
        <v>-13.18</v>
      </c>
      <c r="T50" s="5">
        <v>-13.293799999999999</v>
      </c>
      <c r="U50" s="5">
        <v>-9.7553699999999992</v>
      </c>
      <c r="V50" s="5">
        <v>-13.507899999999999</v>
      </c>
      <c r="W50" s="5">
        <v>-12.8552</v>
      </c>
      <c r="X50" s="5">
        <v>-15.038</v>
      </c>
      <c r="Y50" s="5">
        <v>-14.8422</v>
      </c>
      <c r="Z50" s="5">
        <v>-14.8941</v>
      </c>
      <c r="AA50" s="5">
        <v>-14.1896</v>
      </c>
      <c r="AB50" s="5">
        <v>-13.164099999999999</v>
      </c>
      <c r="AC50" s="5">
        <v>-13.178800000000001</v>
      </c>
      <c r="AD50" s="5">
        <v>-13.252000000000001</v>
      </c>
      <c r="AE50" s="5">
        <v>-13.0383</v>
      </c>
      <c r="AF50" s="5">
        <v>-13.4811</v>
      </c>
      <c r="AG50" s="5">
        <v>-11.4801</v>
      </c>
      <c r="AH50" s="5">
        <v>-12.204499999999999</v>
      </c>
      <c r="AI50" s="5">
        <v>-12.170400000000001</v>
      </c>
      <c r="AJ50" s="5">
        <v>-13.086600000000001</v>
      </c>
      <c r="AK50" s="5">
        <v>-12.9595</v>
      </c>
      <c r="AL50" s="5">
        <v>-11.079499999999999</v>
      </c>
      <c r="AM50" s="5">
        <v>-13.882300000000001</v>
      </c>
      <c r="AN50" s="5">
        <v>-13.1778</v>
      </c>
      <c r="AO50" s="5">
        <v>-13.222300000000001</v>
      </c>
      <c r="AP50" s="5">
        <v>-13.21</v>
      </c>
      <c r="AQ50" s="5">
        <v>-13.2674</v>
      </c>
      <c r="AR50" s="5">
        <v>-12.939500000000001</v>
      </c>
      <c r="AS50" s="5">
        <v>-13.1807</v>
      </c>
      <c r="AT50" s="5">
        <v>-13.9528</v>
      </c>
      <c r="AU50" s="5">
        <v>-13.724299999999999</v>
      </c>
    </row>
    <row r="51" spans="1:47" ht="15" customHeight="1" x14ac:dyDescent="0.25">
      <c r="A51" s="6" t="s">
        <v>132</v>
      </c>
      <c r="B51" s="5">
        <v>29.349499999999999</v>
      </c>
      <c r="C51" s="5">
        <v>28.475300000000001</v>
      </c>
      <c r="D51" s="5">
        <v>28.892800000000001</v>
      </c>
      <c r="E51" s="5">
        <v>28.606400000000001</v>
      </c>
      <c r="F51" s="5">
        <v>28.697800000000001</v>
      </c>
      <c r="G51" s="5">
        <v>30.5715</v>
      </c>
      <c r="H51" s="5">
        <v>32.4268</v>
      </c>
      <c r="I51" s="5">
        <v>28.075199999999999</v>
      </c>
      <c r="J51" s="5">
        <v>28.486499999999999</v>
      </c>
      <c r="K51" s="5">
        <v>27.900300000000001</v>
      </c>
      <c r="L51" s="5">
        <v>29.447199999999999</v>
      </c>
      <c r="M51" s="5">
        <v>29.7301</v>
      </c>
      <c r="N51" s="5">
        <v>28.1313</v>
      </c>
      <c r="O51" s="5">
        <v>28.156500000000001</v>
      </c>
      <c r="P51" s="5">
        <v>28.6435</v>
      </c>
      <c r="Q51" s="5">
        <v>29.442900000000002</v>
      </c>
      <c r="R51" s="5">
        <v>31.659199999999998</v>
      </c>
      <c r="S51" s="5">
        <v>27.7029</v>
      </c>
      <c r="T51" s="5">
        <v>27.752099999999999</v>
      </c>
      <c r="U51" s="5">
        <v>29.627099999999999</v>
      </c>
      <c r="V51" s="5">
        <v>28.326000000000001</v>
      </c>
      <c r="W51" s="5">
        <v>27.0532</v>
      </c>
      <c r="X51" s="5">
        <v>33.831800000000001</v>
      </c>
      <c r="Y51" s="5">
        <v>33.438200000000002</v>
      </c>
      <c r="Z51" s="5">
        <v>32.423299999999998</v>
      </c>
      <c r="AA51" s="5">
        <v>32.827500000000001</v>
      </c>
      <c r="AB51" s="5">
        <v>28.041</v>
      </c>
      <c r="AC51" s="5">
        <v>27.582899999999999</v>
      </c>
      <c r="AD51" s="5">
        <v>27.808</v>
      </c>
      <c r="AE51" s="5">
        <v>27.522600000000001</v>
      </c>
      <c r="AF51" s="5">
        <v>28.1996</v>
      </c>
      <c r="AG51" s="5">
        <v>28.659400000000002</v>
      </c>
      <c r="AH51" s="5">
        <v>25.762</v>
      </c>
      <c r="AI51" s="5">
        <v>27.657800000000002</v>
      </c>
      <c r="AJ51" s="5">
        <v>27.431699999999999</v>
      </c>
      <c r="AK51" s="5">
        <v>27.079000000000001</v>
      </c>
      <c r="AL51" s="5">
        <v>30.518699999999999</v>
      </c>
      <c r="AM51" s="5">
        <v>29.122</v>
      </c>
      <c r="AN51" s="5">
        <v>28.289200000000001</v>
      </c>
      <c r="AO51" s="5">
        <v>27.723700000000001</v>
      </c>
      <c r="AP51" s="5">
        <v>28.228300000000001</v>
      </c>
      <c r="AQ51" s="5">
        <v>28.2669</v>
      </c>
      <c r="AR51" s="5">
        <v>26.924700000000001</v>
      </c>
      <c r="AS51" s="5">
        <v>27.1157</v>
      </c>
      <c r="AT51" s="5">
        <v>28.882000000000001</v>
      </c>
      <c r="AU51" s="5">
        <v>28.499600000000001</v>
      </c>
    </row>
    <row r="52" spans="1:47" ht="15" customHeight="1" x14ac:dyDescent="0.25">
      <c r="A52" s="6" t="s">
        <v>131</v>
      </c>
      <c r="B52" s="5">
        <v>3009.03</v>
      </c>
      <c r="C52" s="5">
        <v>3070.97</v>
      </c>
      <c r="D52" s="5">
        <v>3105.09</v>
      </c>
      <c r="E52" s="5">
        <v>3078.7</v>
      </c>
      <c r="F52" s="5">
        <v>3115.32</v>
      </c>
      <c r="G52" s="5">
        <v>3080.51</v>
      </c>
      <c r="H52" s="5">
        <v>3004.19</v>
      </c>
      <c r="I52" s="5">
        <v>3186.47</v>
      </c>
      <c r="J52" s="5">
        <v>3136.7</v>
      </c>
      <c r="K52" s="5">
        <v>3127.56</v>
      </c>
      <c r="L52" s="5">
        <v>3111.73</v>
      </c>
      <c r="M52" s="5">
        <v>3068.63</v>
      </c>
      <c r="N52" s="5">
        <v>3126.96</v>
      </c>
      <c r="O52" s="5">
        <v>3220.35</v>
      </c>
      <c r="P52" s="5">
        <v>3224.08</v>
      </c>
      <c r="Q52" s="5">
        <v>3160.32</v>
      </c>
      <c r="R52" s="5">
        <v>3053.57</v>
      </c>
      <c r="S52" s="5">
        <v>3103.26</v>
      </c>
      <c r="T52" s="5">
        <v>3215.9</v>
      </c>
      <c r="U52" s="5">
        <v>3222.15</v>
      </c>
      <c r="V52" s="5">
        <v>3140.35</v>
      </c>
      <c r="W52" s="5">
        <v>3279.25</v>
      </c>
      <c r="X52" s="5">
        <v>3080.67</v>
      </c>
      <c r="Y52" s="5">
        <v>3036.94</v>
      </c>
      <c r="Z52" s="5">
        <v>3079.04</v>
      </c>
      <c r="AA52" s="5">
        <v>3240.17</v>
      </c>
      <c r="AB52" s="5">
        <v>3154.73</v>
      </c>
      <c r="AC52" s="5">
        <v>3131.26</v>
      </c>
      <c r="AD52" s="5">
        <v>3147.86</v>
      </c>
      <c r="AE52" s="5">
        <v>3188.27</v>
      </c>
      <c r="AF52" s="5">
        <v>3051.49</v>
      </c>
      <c r="AG52" s="5">
        <v>3159.41</v>
      </c>
      <c r="AH52" s="5">
        <v>3022.65</v>
      </c>
      <c r="AI52" s="5">
        <v>3044.03</v>
      </c>
      <c r="AJ52" s="5">
        <v>3302.37</v>
      </c>
      <c r="AK52" s="5">
        <v>3074.6</v>
      </c>
      <c r="AL52" s="5">
        <v>2990.61</v>
      </c>
      <c r="AM52" s="5">
        <v>3115.41</v>
      </c>
      <c r="AN52" s="5">
        <v>3084.94</v>
      </c>
      <c r="AO52" s="5">
        <v>3128.78</v>
      </c>
      <c r="AP52" s="5">
        <v>3179.48</v>
      </c>
      <c r="AQ52" s="5">
        <v>3160.09</v>
      </c>
      <c r="AR52" s="5">
        <v>3013.9</v>
      </c>
      <c r="AS52" s="5">
        <v>3211.33</v>
      </c>
      <c r="AT52" s="5">
        <v>3065.75</v>
      </c>
      <c r="AU52" s="5">
        <v>3010.89</v>
      </c>
    </row>
    <row r="53" spans="1:47" ht="15" customHeight="1" x14ac:dyDescent="0.25">
      <c r="A53" s="6" t="s">
        <v>130</v>
      </c>
      <c r="B53" s="5">
        <v>1.3606900000000001E-51</v>
      </c>
      <c r="C53" s="5">
        <v>4.8680999999999996E-50</v>
      </c>
      <c r="D53" s="5">
        <v>5.4666599999999997E-50</v>
      </c>
      <c r="E53" s="5">
        <v>1.5977000000000001E-50</v>
      </c>
      <c r="F53" s="5">
        <v>2.2790300000000001E-50</v>
      </c>
      <c r="G53" s="5">
        <v>1.11022E-16</v>
      </c>
      <c r="H53" s="5">
        <v>2.0835500000000001E-46</v>
      </c>
      <c r="I53" s="5">
        <v>4.9605800000000003E-49</v>
      </c>
      <c r="J53" s="5">
        <v>1.9492499999999998E-49</v>
      </c>
      <c r="K53" s="5">
        <v>8.6715800000000007E-49</v>
      </c>
      <c r="L53" s="5">
        <v>2.0947199999999999E-50</v>
      </c>
      <c r="M53" s="5">
        <v>3.3836599999999999E-50</v>
      </c>
      <c r="N53" s="5">
        <v>1.97827E-50</v>
      </c>
      <c r="O53" s="5">
        <v>6.7129400000000002E-50</v>
      </c>
      <c r="P53" s="5">
        <v>4.73367E-50</v>
      </c>
      <c r="Q53" s="5">
        <v>0</v>
      </c>
      <c r="R53" s="5">
        <v>1.9268999999999999E-46</v>
      </c>
      <c r="S53" s="5">
        <v>3.4680899999999997E-48</v>
      </c>
      <c r="T53" s="5">
        <v>9.7917399999999994E-49</v>
      </c>
      <c r="U53" s="5">
        <v>6.0904999999999999E-54</v>
      </c>
      <c r="V53" s="5">
        <v>1.8251099999999999E-49</v>
      </c>
      <c r="W53" s="5">
        <v>1.4369800000000001E-47</v>
      </c>
      <c r="X53" s="5">
        <v>0</v>
      </c>
      <c r="Y53" s="5">
        <v>4.8016900000000001E-46</v>
      </c>
      <c r="Z53" s="5">
        <v>1.18942E-45</v>
      </c>
      <c r="AA53" s="5">
        <v>2.2204499999999999E-16</v>
      </c>
      <c r="AB53" s="5">
        <v>0</v>
      </c>
      <c r="AC53" s="5">
        <v>0</v>
      </c>
      <c r="AD53" s="5">
        <v>5.6579800000000001E-49</v>
      </c>
      <c r="AE53" s="5">
        <v>0</v>
      </c>
      <c r="AF53" s="5">
        <v>2.6989499999999998E-49</v>
      </c>
      <c r="AG53" s="5">
        <v>0</v>
      </c>
      <c r="AH53" s="5">
        <v>2.2204499999999999E-16</v>
      </c>
      <c r="AI53" s="5">
        <v>2.5301400000000001E-55</v>
      </c>
      <c r="AJ53" s="5">
        <v>0</v>
      </c>
      <c r="AK53" s="5">
        <v>0</v>
      </c>
      <c r="AL53" s="5">
        <v>7.8662200000000005E-52</v>
      </c>
      <c r="AM53" s="5">
        <v>0</v>
      </c>
      <c r="AN53" s="5">
        <v>2.2204499999999999E-16</v>
      </c>
      <c r="AO53" s="5">
        <v>2.2204499999999999E-16</v>
      </c>
      <c r="AP53" s="5">
        <v>1.3881400000000001E-49</v>
      </c>
      <c r="AQ53" s="5">
        <v>1.7911300000000001E-49</v>
      </c>
      <c r="AR53" s="5">
        <v>9.2874200000000001E-50</v>
      </c>
      <c r="AS53" s="5">
        <v>0</v>
      </c>
      <c r="AT53" s="5">
        <v>0</v>
      </c>
      <c r="AU53" s="5">
        <v>1.83719E-48</v>
      </c>
    </row>
    <row r="54" spans="1:47" ht="15" customHeight="1" x14ac:dyDescent="0.25">
      <c r="A54" s="6" t="s">
        <v>129</v>
      </c>
      <c r="B54" s="5">
        <v>8.8264099999999992</v>
      </c>
      <c r="C54" s="5">
        <v>12.639900000000001</v>
      </c>
      <c r="D54" s="5">
        <v>12.074</v>
      </c>
      <c r="E54" s="5">
        <v>10.907400000000001</v>
      </c>
      <c r="F54" s="5">
        <v>11.3161</v>
      </c>
      <c r="G54" s="5">
        <v>11.2103</v>
      </c>
      <c r="H54" s="5">
        <v>9.6191999999999993</v>
      </c>
      <c r="I54" s="5">
        <v>13.208299999999999</v>
      </c>
      <c r="J54" s="5">
        <v>13.1912</v>
      </c>
      <c r="K54" s="5">
        <v>13.220700000000001</v>
      </c>
      <c r="L54" s="5">
        <v>10.953200000000001</v>
      </c>
      <c r="M54" s="5">
        <v>10.160600000000001</v>
      </c>
      <c r="N54" s="5">
        <v>10.561199999999999</v>
      </c>
      <c r="O54" s="5">
        <v>11.892300000000001</v>
      </c>
      <c r="P54" s="5">
        <v>12.8401</v>
      </c>
      <c r="Q54" s="5">
        <v>8.9341000000000008</v>
      </c>
      <c r="R54" s="5">
        <v>11.209099999999999</v>
      </c>
      <c r="S54" s="5">
        <v>13.9702</v>
      </c>
      <c r="T54" s="5">
        <v>13.6045</v>
      </c>
      <c r="U54" s="5">
        <v>10.9809</v>
      </c>
      <c r="V54" s="5">
        <v>11.942600000000001</v>
      </c>
      <c r="W54" s="5">
        <v>13.356400000000001</v>
      </c>
      <c r="X54" s="5">
        <v>9.5097199999999997</v>
      </c>
      <c r="Y54" s="5">
        <v>8.2929099999999991</v>
      </c>
      <c r="Z54" s="5">
        <v>11.563000000000001</v>
      </c>
      <c r="AA54" s="5">
        <v>8.6608999999999998</v>
      </c>
      <c r="AB54" s="5">
        <v>12.718500000000001</v>
      </c>
      <c r="AC54" s="5">
        <v>13.7121</v>
      </c>
      <c r="AD54" s="5">
        <v>15.2034</v>
      </c>
      <c r="AE54" s="5">
        <v>14.2361</v>
      </c>
      <c r="AF54" s="5">
        <v>14.223100000000001</v>
      </c>
      <c r="AG54" s="5">
        <v>6.3525600000000004</v>
      </c>
      <c r="AH54" s="5">
        <v>19.0183</v>
      </c>
      <c r="AI54" s="5">
        <v>9.6538900000000005</v>
      </c>
      <c r="AJ54" s="5">
        <v>15.362399999999999</v>
      </c>
      <c r="AK54" s="5">
        <v>11.971399999999999</v>
      </c>
      <c r="AL54" s="5">
        <v>11.0678</v>
      </c>
      <c r="AM54" s="5">
        <v>14.775499999999999</v>
      </c>
      <c r="AN54" s="5">
        <v>13.448399999999999</v>
      </c>
      <c r="AO54" s="5">
        <v>14.0158</v>
      </c>
      <c r="AP54" s="5">
        <v>14.157999999999999</v>
      </c>
      <c r="AQ54" s="5">
        <v>13.609299999999999</v>
      </c>
      <c r="AR54" s="5">
        <v>12.359</v>
      </c>
      <c r="AS54" s="5">
        <v>14.9406</v>
      </c>
      <c r="AT54" s="5">
        <v>14.705500000000001</v>
      </c>
      <c r="AU54" s="5">
        <v>13.786199999999999</v>
      </c>
    </row>
    <row r="55" spans="1:47" ht="15" customHeight="1" x14ac:dyDescent="0.25">
      <c r="A55" s="6" t="s">
        <v>128</v>
      </c>
      <c r="B55" s="5">
        <v>4059.59</v>
      </c>
      <c r="C55" s="5">
        <v>4317.9399999999996</v>
      </c>
      <c r="D55" s="5">
        <v>4322.5</v>
      </c>
      <c r="E55" s="5">
        <v>4206.7299999999996</v>
      </c>
      <c r="F55" s="5">
        <v>4277.24</v>
      </c>
      <c r="G55" s="5">
        <v>4309.24</v>
      </c>
      <c r="H55" s="5">
        <v>4165.6000000000004</v>
      </c>
      <c r="I55" s="5">
        <v>4344.29</v>
      </c>
      <c r="J55" s="5">
        <v>4370.3500000000004</v>
      </c>
      <c r="K55" s="5">
        <v>4252.2</v>
      </c>
      <c r="L55" s="5">
        <v>4295.04</v>
      </c>
      <c r="M55" s="5">
        <v>4163.59</v>
      </c>
      <c r="N55" s="5">
        <v>4174.1400000000003</v>
      </c>
      <c r="O55" s="5">
        <v>4349.33</v>
      </c>
      <c r="P55" s="5">
        <v>4501.4799999999996</v>
      </c>
      <c r="Q55" s="5">
        <v>4387.46</v>
      </c>
      <c r="R55" s="5">
        <v>4324.82</v>
      </c>
      <c r="S55" s="5">
        <v>4216.2299999999996</v>
      </c>
      <c r="T55" s="5">
        <v>4357.53</v>
      </c>
      <c r="U55" s="5">
        <v>4187.78</v>
      </c>
      <c r="V55" s="5">
        <v>4246.18</v>
      </c>
      <c r="W55" s="5">
        <v>4305.74</v>
      </c>
      <c r="X55" s="5">
        <v>4271.13</v>
      </c>
      <c r="Y55" s="5">
        <v>4103.45</v>
      </c>
      <c r="Z55" s="5">
        <v>4385.16</v>
      </c>
      <c r="AA55" s="5">
        <v>4558.9799999999996</v>
      </c>
      <c r="AB55" s="5">
        <v>4449.21</v>
      </c>
      <c r="AC55" s="5">
        <v>4374.32</v>
      </c>
      <c r="AD55" s="5">
        <v>4452.67</v>
      </c>
      <c r="AE55" s="5">
        <v>4433.71</v>
      </c>
      <c r="AF55" s="5">
        <v>4339.6400000000003</v>
      </c>
      <c r="AG55" s="5">
        <v>4079.86</v>
      </c>
      <c r="AH55" s="5">
        <v>4206.53</v>
      </c>
      <c r="AI55" s="5">
        <v>4135.57</v>
      </c>
      <c r="AJ55" s="5">
        <v>4713.22</v>
      </c>
      <c r="AK55" s="5">
        <v>4036.67</v>
      </c>
      <c r="AL55" s="5">
        <v>4091.75</v>
      </c>
      <c r="AM55" s="5">
        <v>4351.58</v>
      </c>
      <c r="AN55" s="5">
        <v>4483.54</v>
      </c>
      <c r="AO55" s="5">
        <v>4461.99</v>
      </c>
      <c r="AP55" s="5">
        <v>4488.59</v>
      </c>
      <c r="AQ55" s="5">
        <v>4410.8500000000004</v>
      </c>
      <c r="AR55" s="5">
        <v>4152.78</v>
      </c>
      <c r="AS55" s="5">
        <v>4502.22</v>
      </c>
      <c r="AT55" s="5">
        <v>4268.1000000000004</v>
      </c>
      <c r="AU55" s="5">
        <v>4199.32</v>
      </c>
    </row>
    <row r="56" spans="1:47" ht="15" customHeight="1" x14ac:dyDescent="0.25">
      <c r="A56" s="6" t="s">
        <v>127</v>
      </c>
      <c r="B56" s="5">
        <v>18.4405</v>
      </c>
      <c r="C56" s="5">
        <v>18.014299999999999</v>
      </c>
      <c r="D56" s="5">
        <v>18.314399999999999</v>
      </c>
      <c r="E56" s="5">
        <v>17.980799999999999</v>
      </c>
      <c r="F56" s="5">
        <v>18.070499999999999</v>
      </c>
      <c r="G56" s="5">
        <v>19.418299999999999</v>
      </c>
      <c r="H56" s="5">
        <v>20.7835</v>
      </c>
      <c r="I56" s="5">
        <v>17.608799999999999</v>
      </c>
      <c r="J56" s="5">
        <v>18.002600000000001</v>
      </c>
      <c r="K56" s="5">
        <v>17.5489</v>
      </c>
      <c r="L56" s="5">
        <v>18.569500000000001</v>
      </c>
      <c r="M56" s="5">
        <v>18.654599999999999</v>
      </c>
      <c r="N56" s="5">
        <v>17.504100000000001</v>
      </c>
      <c r="O56" s="5">
        <v>17.5884</v>
      </c>
      <c r="P56" s="5">
        <v>18.031700000000001</v>
      </c>
      <c r="Q56" s="5">
        <v>17.9269</v>
      </c>
      <c r="R56" s="5">
        <v>20.291599999999999</v>
      </c>
      <c r="S56" s="5">
        <v>17.4085</v>
      </c>
      <c r="T56" s="5">
        <v>17.442900000000002</v>
      </c>
      <c r="U56" s="5">
        <v>15.5358</v>
      </c>
      <c r="V56" s="5">
        <v>17.809000000000001</v>
      </c>
      <c r="W56" s="5">
        <v>16.842099999999999</v>
      </c>
      <c r="X56" s="5">
        <v>21.885300000000001</v>
      </c>
      <c r="Y56" s="5">
        <v>21.464300000000001</v>
      </c>
      <c r="Z56" s="5">
        <v>21.028500000000001</v>
      </c>
      <c r="AA56" s="5">
        <v>20.3902</v>
      </c>
      <c r="AB56" s="5">
        <v>17.285499999999999</v>
      </c>
      <c r="AC56" s="5">
        <v>17.163</v>
      </c>
      <c r="AD56" s="5">
        <v>17.421900000000001</v>
      </c>
      <c r="AE56" s="5">
        <v>17.081800000000001</v>
      </c>
      <c r="AF56" s="5">
        <v>17.741800000000001</v>
      </c>
      <c r="AG56" s="5">
        <v>15.914099999999999</v>
      </c>
      <c r="AH56" s="5">
        <v>15.8962</v>
      </c>
      <c r="AI56" s="5">
        <v>16.224799999999998</v>
      </c>
      <c r="AJ56" s="5">
        <v>16.993099999999998</v>
      </c>
      <c r="AK56" s="5">
        <v>16.866499999999998</v>
      </c>
      <c r="AL56" s="5">
        <v>17.1495</v>
      </c>
      <c r="AM56" s="5">
        <v>18.683599999999998</v>
      </c>
      <c r="AN56" s="5">
        <v>17.419</v>
      </c>
      <c r="AO56" s="5">
        <v>17.215499999999999</v>
      </c>
      <c r="AP56" s="5">
        <v>17.558599999999998</v>
      </c>
      <c r="AQ56" s="5">
        <v>17.628</v>
      </c>
      <c r="AR56" s="5">
        <v>16.581099999999999</v>
      </c>
      <c r="AS56" s="5">
        <v>16.935099999999998</v>
      </c>
      <c r="AT56" s="5">
        <v>18.603200000000001</v>
      </c>
      <c r="AU56" s="5">
        <v>18.148399999999999</v>
      </c>
    </row>
    <row r="57" spans="1:47" ht="15" customHeight="1" x14ac:dyDescent="0.25">
      <c r="A57" s="6" t="s">
        <v>126</v>
      </c>
      <c r="B57" s="5">
        <v>26.293399999999998</v>
      </c>
      <c r="C57" s="5">
        <v>25.464600000000001</v>
      </c>
      <c r="D57" s="5">
        <v>25.8628</v>
      </c>
      <c r="E57" s="5">
        <v>25.560700000000001</v>
      </c>
      <c r="F57" s="5">
        <v>25.6511</v>
      </c>
      <c r="G57" s="5">
        <v>27.424700000000001</v>
      </c>
      <c r="H57" s="5">
        <v>29.2105</v>
      </c>
      <c r="I57" s="5">
        <v>24.9864</v>
      </c>
      <c r="J57" s="5">
        <v>25.44</v>
      </c>
      <c r="K57" s="5">
        <v>24.834900000000001</v>
      </c>
      <c r="L57" s="5">
        <v>26.357600000000001</v>
      </c>
      <c r="M57" s="5">
        <v>26.573799999999999</v>
      </c>
      <c r="N57" s="5">
        <v>25.045400000000001</v>
      </c>
      <c r="O57" s="5">
        <v>25.072299999999998</v>
      </c>
      <c r="P57" s="5">
        <v>25.584700000000002</v>
      </c>
      <c r="Q57" s="5">
        <v>26.2318</v>
      </c>
      <c r="R57" s="5">
        <v>28.486799999999999</v>
      </c>
      <c r="S57" s="5">
        <v>24.617999999999999</v>
      </c>
      <c r="T57" s="5">
        <v>24.6907</v>
      </c>
      <c r="U57" s="5">
        <v>25.026</v>
      </c>
      <c r="V57" s="5">
        <v>25.255400000000002</v>
      </c>
      <c r="W57" s="5">
        <v>23.9572</v>
      </c>
      <c r="X57" s="5">
        <v>30.568999999999999</v>
      </c>
      <c r="Y57" s="5">
        <v>30.167100000000001</v>
      </c>
      <c r="Z57" s="5">
        <v>29.263500000000001</v>
      </c>
      <c r="AA57" s="5">
        <v>29.455100000000002</v>
      </c>
      <c r="AB57" s="5">
        <v>24.914400000000001</v>
      </c>
      <c r="AC57" s="5">
        <v>24.511099999999999</v>
      </c>
      <c r="AD57" s="5">
        <v>24.729800000000001</v>
      </c>
      <c r="AE57" s="5">
        <v>24.421299999999999</v>
      </c>
      <c r="AF57" s="5">
        <v>25.136099999999999</v>
      </c>
      <c r="AG57" s="5">
        <v>24.944700000000001</v>
      </c>
      <c r="AH57" s="5">
        <v>22.640599999999999</v>
      </c>
      <c r="AI57" s="5">
        <v>24.296399999999998</v>
      </c>
      <c r="AJ57" s="5">
        <v>24.353200000000001</v>
      </c>
      <c r="AK57" s="5">
        <v>24.007400000000001</v>
      </c>
      <c r="AL57" s="5">
        <v>26.404499999999999</v>
      </c>
      <c r="AM57" s="5">
        <v>26.058</v>
      </c>
      <c r="AN57" s="5">
        <v>25.138400000000001</v>
      </c>
      <c r="AO57" s="5">
        <v>24.647300000000001</v>
      </c>
      <c r="AP57" s="5">
        <v>25.0928</v>
      </c>
      <c r="AQ57" s="5">
        <v>25.1419</v>
      </c>
      <c r="AR57" s="5">
        <v>23.865400000000001</v>
      </c>
      <c r="AS57" s="5">
        <v>24.096299999999999</v>
      </c>
      <c r="AT57" s="5">
        <v>25.86</v>
      </c>
      <c r="AU57" s="5">
        <v>25.4634</v>
      </c>
    </row>
    <row r="58" spans="1:47" ht="15" customHeight="1" x14ac:dyDescent="0.25">
      <c r="A58" s="6" t="s">
        <v>125</v>
      </c>
      <c r="B58" s="5">
        <v>3538.72</v>
      </c>
      <c r="C58" s="5">
        <v>3700.77</v>
      </c>
      <c r="D58" s="5">
        <v>3719.83</v>
      </c>
      <c r="E58" s="5">
        <v>3648.17</v>
      </c>
      <c r="F58" s="5">
        <v>3701.94</v>
      </c>
      <c r="G58" s="5">
        <v>3700.48</v>
      </c>
      <c r="H58" s="5">
        <v>3589.7</v>
      </c>
      <c r="I58" s="5">
        <v>3771.98</v>
      </c>
      <c r="J58" s="5">
        <v>3760.12</v>
      </c>
      <c r="K58" s="5">
        <v>3696.49</v>
      </c>
      <c r="L58" s="5">
        <v>3708.86</v>
      </c>
      <c r="M58" s="5">
        <v>3621.19</v>
      </c>
      <c r="N58" s="5">
        <v>3655.83</v>
      </c>
      <c r="O58" s="5">
        <v>3790.78</v>
      </c>
      <c r="P58" s="5">
        <v>3869.2</v>
      </c>
      <c r="Q58" s="5">
        <v>3778.35</v>
      </c>
      <c r="R58" s="5">
        <v>3694.8</v>
      </c>
      <c r="S58" s="5">
        <v>3666.73</v>
      </c>
      <c r="T58" s="5">
        <v>3793.51</v>
      </c>
      <c r="U58" s="5">
        <v>3710.46</v>
      </c>
      <c r="V58" s="5">
        <v>3699.23</v>
      </c>
      <c r="W58" s="5">
        <v>3799.17</v>
      </c>
      <c r="X58" s="5">
        <v>3680.66</v>
      </c>
      <c r="Y58" s="5">
        <v>3574.34</v>
      </c>
      <c r="Z58" s="5">
        <v>3737.88</v>
      </c>
      <c r="AA58" s="5">
        <v>3903.9</v>
      </c>
      <c r="AB58" s="5">
        <v>3808.33</v>
      </c>
      <c r="AC58" s="5">
        <v>3759.65</v>
      </c>
      <c r="AD58" s="5">
        <v>3807.87</v>
      </c>
      <c r="AE58" s="5">
        <v>3818.1</v>
      </c>
      <c r="AF58" s="5">
        <v>3702.67</v>
      </c>
      <c r="AG58" s="5">
        <v>3622.81</v>
      </c>
      <c r="AH58" s="5">
        <v>3624.1</v>
      </c>
      <c r="AI58" s="5">
        <v>3594.63</v>
      </c>
      <c r="AJ58" s="5">
        <v>4015.47</v>
      </c>
      <c r="AK58" s="5">
        <v>3561.62</v>
      </c>
      <c r="AL58" s="5">
        <v>3546.71</v>
      </c>
      <c r="AM58" s="5">
        <v>3740.88</v>
      </c>
      <c r="AN58" s="5">
        <v>3790.96</v>
      </c>
      <c r="AO58" s="5">
        <v>3802.39</v>
      </c>
      <c r="AP58" s="5">
        <v>3841.11</v>
      </c>
      <c r="AQ58" s="5">
        <v>3792.27</v>
      </c>
      <c r="AR58" s="5">
        <v>3589.52</v>
      </c>
      <c r="AS58" s="5">
        <v>3864.24</v>
      </c>
      <c r="AT58" s="5">
        <v>3674.28</v>
      </c>
      <c r="AU58" s="5">
        <v>3612</v>
      </c>
    </row>
    <row r="59" spans="1:47" ht="15" customHeight="1" x14ac:dyDescent="0.25">
      <c r="A59" s="6" t="s">
        <v>124</v>
      </c>
      <c r="B59" s="5">
        <v>10</v>
      </c>
      <c r="C59" s="5">
        <v>9</v>
      </c>
      <c r="D59" s="5">
        <v>10</v>
      </c>
      <c r="E59" s="5">
        <v>10</v>
      </c>
      <c r="F59" s="5">
        <v>10</v>
      </c>
      <c r="G59" s="5">
        <v>10</v>
      </c>
      <c r="H59" s="5">
        <v>11</v>
      </c>
      <c r="I59" s="5">
        <v>9</v>
      </c>
      <c r="J59" s="5">
        <v>9</v>
      </c>
      <c r="K59" s="5">
        <v>9</v>
      </c>
      <c r="L59" s="5">
        <v>10</v>
      </c>
      <c r="M59" s="5">
        <v>11</v>
      </c>
      <c r="N59" s="5">
        <v>9</v>
      </c>
      <c r="O59" s="5">
        <v>9</v>
      </c>
      <c r="P59" s="5">
        <v>10</v>
      </c>
      <c r="Q59" s="5">
        <v>11</v>
      </c>
      <c r="R59" s="5">
        <v>10</v>
      </c>
      <c r="S59" s="5">
        <v>9</v>
      </c>
      <c r="T59" s="5">
        <v>9</v>
      </c>
      <c r="U59" s="5">
        <v>13</v>
      </c>
      <c r="V59" s="5">
        <v>9</v>
      </c>
      <c r="W59" s="5">
        <v>9</v>
      </c>
      <c r="X59" s="5">
        <v>12</v>
      </c>
      <c r="Y59" s="5">
        <v>12</v>
      </c>
      <c r="Z59" s="5">
        <v>11</v>
      </c>
      <c r="AA59" s="5">
        <v>12</v>
      </c>
      <c r="AB59" s="5">
        <v>10</v>
      </c>
      <c r="AC59" s="5">
        <v>10</v>
      </c>
      <c r="AD59" s="5">
        <v>9</v>
      </c>
      <c r="AE59" s="5">
        <v>9</v>
      </c>
      <c r="AF59" s="5">
        <v>9</v>
      </c>
      <c r="AG59" s="5">
        <v>12</v>
      </c>
      <c r="AH59" s="5">
        <v>8</v>
      </c>
      <c r="AI59" s="5">
        <v>10</v>
      </c>
      <c r="AJ59" s="5">
        <v>9</v>
      </c>
      <c r="AK59" s="5">
        <v>9</v>
      </c>
      <c r="AL59" s="5">
        <v>12</v>
      </c>
      <c r="AM59" s="5">
        <v>9</v>
      </c>
      <c r="AN59" s="5">
        <v>10</v>
      </c>
      <c r="AO59" s="5">
        <v>10</v>
      </c>
      <c r="AP59" s="5">
        <v>9</v>
      </c>
      <c r="AQ59" s="5">
        <v>9</v>
      </c>
      <c r="AR59" s="5">
        <v>9</v>
      </c>
      <c r="AS59" s="5">
        <v>9</v>
      </c>
      <c r="AT59" s="5">
        <v>9</v>
      </c>
      <c r="AU59" s="5">
        <v>9</v>
      </c>
    </row>
    <row r="60" spans="1:47" ht="15" customHeight="1" x14ac:dyDescent="0.25">
      <c r="A60" s="6" t="s">
        <v>123</v>
      </c>
      <c r="B60" s="5">
        <v>17</v>
      </c>
      <c r="C60" s="5">
        <v>16</v>
      </c>
      <c r="D60" s="5">
        <v>17</v>
      </c>
      <c r="E60" s="5">
        <v>17</v>
      </c>
      <c r="F60" s="5">
        <v>17</v>
      </c>
      <c r="G60" s="5">
        <v>17</v>
      </c>
      <c r="H60" s="5">
        <v>18</v>
      </c>
      <c r="I60" s="5">
        <v>16</v>
      </c>
      <c r="J60" s="5">
        <v>16</v>
      </c>
      <c r="K60" s="5">
        <v>16</v>
      </c>
      <c r="L60" s="5">
        <v>17</v>
      </c>
      <c r="M60" s="5">
        <v>18</v>
      </c>
      <c r="N60" s="5">
        <v>16</v>
      </c>
      <c r="O60" s="5">
        <v>16</v>
      </c>
      <c r="P60" s="5">
        <v>17</v>
      </c>
      <c r="Q60" s="5">
        <v>18</v>
      </c>
      <c r="R60" s="5">
        <v>17</v>
      </c>
      <c r="S60" s="5">
        <v>16</v>
      </c>
      <c r="T60" s="5">
        <v>16</v>
      </c>
      <c r="U60" s="5">
        <v>20</v>
      </c>
      <c r="V60" s="5">
        <v>16</v>
      </c>
      <c r="W60" s="5">
        <v>16</v>
      </c>
      <c r="X60" s="5">
        <v>19</v>
      </c>
      <c r="Y60" s="5">
        <v>19</v>
      </c>
      <c r="Z60" s="5">
        <v>18</v>
      </c>
      <c r="AA60" s="5">
        <v>19</v>
      </c>
      <c r="AB60" s="5">
        <v>17</v>
      </c>
      <c r="AC60" s="5">
        <v>17</v>
      </c>
      <c r="AD60" s="5">
        <v>16</v>
      </c>
      <c r="AE60" s="5">
        <v>16</v>
      </c>
      <c r="AF60" s="5">
        <v>16</v>
      </c>
      <c r="AG60" s="5">
        <v>19</v>
      </c>
      <c r="AH60" s="5">
        <v>15</v>
      </c>
      <c r="AI60" s="5">
        <v>17</v>
      </c>
      <c r="AJ60" s="5">
        <v>16</v>
      </c>
      <c r="AK60" s="5">
        <v>16</v>
      </c>
      <c r="AL60" s="5">
        <v>19</v>
      </c>
      <c r="AM60" s="5">
        <v>16</v>
      </c>
      <c r="AN60" s="5">
        <v>17</v>
      </c>
      <c r="AO60" s="5">
        <v>17</v>
      </c>
      <c r="AP60" s="5">
        <v>16</v>
      </c>
      <c r="AQ60" s="5">
        <v>16</v>
      </c>
      <c r="AR60" s="5">
        <v>16</v>
      </c>
      <c r="AS60" s="5">
        <v>16</v>
      </c>
      <c r="AT60" s="5">
        <v>16</v>
      </c>
      <c r="AU60" s="5">
        <v>16</v>
      </c>
    </row>
    <row r="61" spans="1:47" ht="15" customHeight="1" x14ac:dyDescent="0.25">
      <c r="A61" s="6" t="s">
        <v>122</v>
      </c>
      <c r="B61" s="5">
        <v>8</v>
      </c>
      <c r="C61" s="5">
        <v>8</v>
      </c>
      <c r="D61" s="5">
        <v>8</v>
      </c>
      <c r="E61" s="5">
        <v>8</v>
      </c>
      <c r="F61" s="5">
        <v>8</v>
      </c>
      <c r="G61" s="5">
        <v>8</v>
      </c>
      <c r="H61" s="5">
        <v>8</v>
      </c>
      <c r="I61" s="5">
        <v>8</v>
      </c>
      <c r="J61" s="5">
        <v>8</v>
      </c>
      <c r="K61" s="5">
        <v>8</v>
      </c>
      <c r="L61" s="5">
        <v>8</v>
      </c>
      <c r="M61" s="5">
        <v>8</v>
      </c>
      <c r="N61" s="5">
        <v>8</v>
      </c>
      <c r="O61" s="5">
        <v>8</v>
      </c>
      <c r="P61" s="5">
        <v>8</v>
      </c>
      <c r="Q61" s="5">
        <v>8</v>
      </c>
      <c r="R61" s="5">
        <v>8</v>
      </c>
      <c r="S61" s="5">
        <v>8</v>
      </c>
      <c r="T61" s="5">
        <v>8</v>
      </c>
      <c r="U61" s="5">
        <v>8</v>
      </c>
      <c r="V61" s="5">
        <v>8</v>
      </c>
      <c r="W61" s="5">
        <v>8</v>
      </c>
      <c r="X61" s="5">
        <v>8</v>
      </c>
      <c r="Y61" s="5">
        <v>8</v>
      </c>
      <c r="Z61" s="5">
        <v>8</v>
      </c>
      <c r="AA61" s="5">
        <v>8</v>
      </c>
      <c r="AB61" s="5">
        <v>8</v>
      </c>
      <c r="AC61" s="5">
        <v>8</v>
      </c>
      <c r="AD61" s="5">
        <v>8</v>
      </c>
      <c r="AE61" s="5">
        <v>8</v>
      </c>
      <c r="AF61" s="5">
        <v>8</v>
      </c>
      <c r="AG61" s="5">
        <v>8</v>
      </c>
      <c r="AH61" s="5">
        <v>8</v>
      </c>
      <c r="AI61" s="5">
        <v>8</v>
      </c>
      <c r="AJ61" s="5">
        <v>8</v>
      </c>
      <c r="AK61" s="5">
        <v>8</v>
      </c>
      <c r="AL61" s="5">
        <v>8</v>
      </c>
      <c r="AM61" s="5">
        <v>8</v>
      </c>
      <c r="AN61" s="5">
        <v>8</v>
      </c>
      <c r="AO61" s="5">
        <v>8</v>
      </c>
      <c r="AP61" s="5">
        <v>8</v>
      </c>
      <c r="AQ61" s="5">
        <v>8</v>
      </c>
      <c r="AR61" s="5">
        <v>8</v>
      </c>
      <c r="AS61" s="5">
        <v>8</v>
      </c>
      <c r="AT61" s="5">
        <v>8</v>
      </c>
      <c r="AU61" s="5">
        <v>8</v>
      </c>
    </row>
    <row r="62" spans="1:47" ht="15" customHeight="1" x14ac:dyDescent="0.25">
      <c r="A62" s="6" t="s">
        <v>121</v>
      </c>
      <c r="B62" s="5">
        <v>119</v>
      </c>
      <c r="C62" s="5">
        <v>125</v>
      </c>
      <c r="D62" s="5">
        <v>114</v>
      </c>
      <c r="E62" s="5">
        <v>110</v>
      </c>
      <c r="F62" s="5">
        <v>113</v>
      </c>
      <c r="G62" s="5">
        <v>137</v>
      </c>
      <c r="H62" s="5">
        <v>130</v>
      </c>
      <c r="I62" s="5">
        <v>122</v>
      </c>
      <c r="J62" s="5">
        <v>130</v>
      </c>
      <c r="K62" s="5">
        <v>116</v>
      </c>
      <c r="L62" s="5">
        <v>126</v>
      </c>
      <c r="M62" s="5">
        <v>122</v>
      </c>
      <c r="N62" s="5">
        <v>121</v>
      </c>
      <c r="O62" s="5">
        <v>121</v>
      </c>
      <c r="P62" s="5">
        <v>117</v>
      </c>
      <c r="Q62" s="5">
        <v>128</v>
      </c>
      <c r="R62" s="5">
        <v>137</v>
      </c>
      <c r="S62" s="5">
        <v>117</v>
      </c>
      <c r="T62" s="5">
        <v>129</v>
      </c>
      <c r="U62" s="5">
        <v>108</v>
      </c>
      <c r="V62" s="5">
        <v>138</v>
      </c>
      <c r="W62" s="5">
        <v>135</v>
      </c>
      <c r="X62" s="5">
        <v>124</v>
      </c>
      <c r="Y62" s="5">
        <v>129</v>
      </c>
      <c r="Z62" s="5">
        <v>133</v>
      </c>
      <c r="AA62" s="5">
        <v>134</v>
      </c>
      <c r="AB62" s="5">
        <v>130</v>
      </c>
      <c r="AC62" s="5">
        <v>122</v>
      </c>
      <c r="AD62" s="5">
        <v>127</v>
      </c>
      <c r="AE62" s="5">
        <v>139</v>
      </c>
      <c r="AF62" s="5">
        <v>143</v>
      </c>
      <c r="AG62" s="5">
        <v>119</v>
      </c>
      <c r="AH62" s="5">
        <v>142</v>
      </c>
      <c r="AI62" s="5">
        <v>134</v>
      </c>
      <c r="AJ62" s="5">
        <v>140</v>
      </c>
      <c r="AK62" s="5">
        <v>142</v>
      </c>
      <c r="AL62" s="5">
        <v>122</v>
      </c>
      <c r="AM62" s="5">
        <v>135</v>
      </c>
      <c r="AN62" s="5">
        <v>137</v>
      </c>
      <c r="AO62" s="5">
        <v>133</v>
      </c>
      <c r="AP62" s="5">
        <v>138</v>
      </c>
      <c r="AQ62" s="5">
        <v>138</v>
      </c>
      <c r="AR62" s="5">
        <v>140</v>
      </c>
      <c r="AS62" s="5">
        <v>137</v>
      </c>
      <c r="AT62" s="5">
        <v>139</v>
      </c>
      <c r="AU62" s="5">
        <v>148</v>
      </c>
    </row>
    <row r="63" spans="1:47" ht="15" customHeight="1" x14ac:dyDescent="0.25">
      <c r="A63" s="6" t="s">
        <v>120</v>
      </c>
      <c r="B63" s="5">
        <v>6.9758199999999998E-3</v>
      </c>
      <c r="C63" s="5">
        <v>5.2939700000000003E-3</v>
      </c>
      <c r="D63" s="5">
        <v>6.7275299999999998E-3</v>
      </c>
      <c r="E63" s="5">
        <v>7.4777200000000002E-3</v>
      </c>
      <c r="F63" s="5">
        <v>7.1599799999999998E-3</v>
      </c>
      <c r="G63" s="5">
        <v>4.4342499999999998E-3</v>
      </c>
      <c r="H63" s="5">
        <v>5.1353500000000003E-3</v>
      </c>
      <c r="I63" s="5">
        <v>5.1256000000000001E-3</v>
      </c>
      <c r="J63" s="5">
        <v>4.4255099999999997E-3</v>
      </c>
      <c r="K63" s="5">
        <v>6.0662399999999997E-3</v>
      </c>
      <c r="L63" s="5">
        <v>5.9695499999999997E-3</v>
      </c>
      <c r="M63" s="5">
        <v>5.8167100000000001E-3</v>
      </c>
      <c r="N63" s="5">
        <v>5.5139899999999999E-3</v>
      </c>
      <c r="O63" s="5">
        <v>5.3138400000000002E-3</v>
      </c>
      <c r="P63" s="5">
        <v>6.0967699999999996E-3</v>
      </c>
      <c r="Q63" s="5">
        <v>6.1011399999999997E-3</v>
      </c>
      <c r="R63" s="5">
        <v>4.4886199999999996E-3</v>
      </c>
      <c r="S63" s="5">
        <v>6.50447E-3</v>
      </c>
      <c r="T63" s="5">
        <v>4.5022600000000001E-3</v>
      </c>
      <c r="U63" s="5">
        <v>6.9144499999999999E-3</v>
      </c>
      <c r="V63" s="5">
        <v>4.0530899999999996E-3</v>
      </c>
      <c r="W63" s="5">
        <v>4.0874400000000003E-3</v>
      </c>
      <c r="X63" s="5">
        <v>5.5421799999999998E-3</v>
      </c>
      <c r="Y63" s="5">
        <v>5.0561699999999996E-3</v>
      </c>
      <c r="Z63" s="5">
        <v>4.7068600000000002E-3</v>
      </c>
      <c r="AA63" s="5">
        <v>4.1793799999999999E-3</v>
      </c>
      <c r="AB63" s="5">
        <v>4.37507E-3</v>
      </c>
      <c r="AC63" s="5">
        <v>5.1655700000000004E-3</v>
      </c>
      <c r="AD63" s="5">
        <v>4.6589800000000001E-3</v>
      </c>
      <c r="AE63" s="5">
        <v>4.3486000000000002E-3</v>
      </c>
      <c r="AF63" s="5">
        <v>3.6054099999999999E-3</v>
      </c>
      <c r="AG63" s="5">
        <v>6.1135199999999999E-3</v>
      </c>
      <c r="AH63" s="5">
        <v>3.9352199999999997E-3</v>
      </c>
      <c r="AI63" s="5">
        <v>4.9680599999999998E-3</v>
      </c>
      <c r="AJ63" s="5">
        <v>4.1898999999999999E-3</v>
      </c>
      <c r="AK63" s="5">
        <v>3.9982400000000001E-3</v>
      </c>
      <c r="AL63" s="5">
        <v>5.6328999999999997E-3</v>
      </c>
      <c r="AM63" s="5">
        <v>4.2670800000000004E-3</v>
      </c>
      <c r="AN63" s="5">
        <v>4.1546500000000002E-3</v>
      </c>
      <c r="AO63" s="5">
        <v>4.4143200000000002E-3</v>
      </c>
      <c r="AP63" s="5">
        <v>3.82914E-3</v>
      </c>
      <c r="AQ63" s="5">
        <v>3.8698500000000002E-3</v>
      </c>
      <c r="AR63" s="5">
        <v>3.6208400000000002E-3</v>
      </c>
      <c r="AS63" s="5">
        <v>3.9631199999999997E-3</v>
      </c>
      <c r="AT63" s="5">
        <v>3.9151999999999998E-3</v>
      </c>
      <c r="AU63" s="5">
        <v>3.21222E-3</v>
      </c>
    </row>
    <row r="64" spans="1:47" ht="15" customHeight="1" x14ac:dyDescent="0.25">
      <c r="A64" s="6" t="s">
        <v>119</v>
      </c>
      <c r="B64" s="5">
        <v>1.3466699999999999E-3</v>
      </c>
      <c r="C64" s="5">
        <v>1.1844500000000001E-3</v>
      </c>
      <c r="D64" s="5">
        <v>1.09826E-3</v>
      </c>
      <c r="E64" s="5">
        <v>1.02618E-3</v>
      </c>
      <c r="F64" s="5">
        <v>1.11125E-3</v>
      </c>
      <c r="G64" s="5">
        <v>1.0943000000000001E-3</v>
      </c>
      <c r="H64" s="5">
        <v>1.15467E-3</v>
      </c>
      <c r="I64" s="5">
        <v>1.16643E-3</v>
      </c>
      <c r="J64" s="5">
        <v>1.22926E-3</v>
      </c>
      <c r="K64" s="5">
        <v>1.0576800000000001E-3</v>
      </c>
      <c r="L64" s="5">
        <v>1.2033199999999999E-3</v>
      </c>
      <c r="M64" s="5">
        <v>1.1782299999999999E-3</v>
      </c>
      <c r="N64" s="5">
        <v>1.0991600000000001E-3</v>
      </c>
      <c r="O64" s="5">
        <v>1.06153E-3</v>
      </c>
      <c r="P64" s="5">
        <v>1.0762899999999999E-3</v>
      </c>
      <c r="Q64" s="5">
        <v>1.1919700000000001E-3</v>
      </c>
      <c r="R64" s="5">
        <v>1.2116E-3</v>
      </c>
      <c r="S64" s="5">
        <v>1.1535E-3</v>
      </c>
      <c r="T64" s="5">
        <v>1.2579100000000001E-3</v>
      </c>
      <c r="U64" s="5">
        <v>1.13697E-3</v>
      </c>
      <c r="V64" s="5">
        <v>1.26095E-3</v>
      </c>
      <c r="W64" s="5">
        <v>1.23825E-3</v>
      </c>
      <c r="X64" s="5">
        <v>1.17742E-3</v>
      </c>
      <c r="Y64" s="5">
        <v>8.8492200000000001E-4</v>
      </c>
      <c r="Z64" s="5">
        <v>1.0244799999999999E-3</v>
      </c>
      <c r="AA64" s="5">
        <v>1.2012399999999999E-3</v>
      </c>
      <c r="AB64" s="5">
        <v>1.21604E-3</v>
      </c>
      <c r="AC64" s="5">
        <v>1.0988899999999999E-3</v>
      </c>
      <c r="AD64" s="5">
        <v>1.16964E-3</v>
      </c>
      <c r="AE64" s="5">
        <v>1.1572100000000001E-3</v>
      </c>
      <c r="AF64" s="5">
        <v>1.1261800000000001E-3</v>
      </c>
      <c r="AG64" s="5">
        <v>1.2343899999999999E-3</v>
      </c>
      <c r="AH64" s="5">
        <v>1.2682100000000001E-3</v>
      </c>
      <c r="AI64" s="5">
        <v>1.129E-3</v>
      </c>
      <c r="AJ64" s="5">
        <v>1.1512E-3</v>
      </c>
      <c r="AK64" s="5">
        <v>1.1995199999999999E-3</v>
      </c>
      <c r="AL64" s="5">
        <v>1.13101E-3</v>
      </c>
      <c r="AM64" s="5">
        <v>1.0897700000000001E-3</v>
      </c>
      <c r="AN64" s="5">
        <v>1.2265100000000001E-3</v>
      </c>
      <c r="AO64" s="5">
        <v>1.29411E-3</v>
      </c>
      <c r="AP64" s="5">
        <v>1.1924100000000001E-3</v>
      </c>
      <c r="AQ64" s="5">
        <v>1.1762400000000001E-3</v>
      </c>
      <c r="AR64" s="5">
        <v>1.1033499999999999E-3</v>
      </c>
      <c r="AS64" s="5">
        <v>1.07318E-3</v>
      </c>
      <c r="AT64" s="5">
        <v>1.1136900000000001E-3</v>
      </c>
      <c r="AU64" s="5">
        <v>1.0275E-3</v>
      </c>
    </row>
    <row r="65" spans="1:47" ht="15" customHeight="1" x14ac:dyDescent="0.25">
      <c r="A65" s="6" t="s">
        <v>118</v>
      </c>
      <c r="B65" s="5">
        <v>0.95560599999999996</v>
      </c>
      <c r="C65" s="5">
        <v>0.93920199999999998</v>
      </c>
      <c r="D65" s="5">
        <v>0.84198899999999999</v>
      </c>
      <c r="E65" s="5">
        <v>0.758552</v>
      </c>
      <c r="F65" s="5">
        <v>0.78806600000000004</v>
      </c>
      <c r="G65" s="5">
        <v>0.87042299999999995</v>
      </c>
      <c r="H65" s="5">
        <v>0.99799099999999996</v>
      </c>
      <c r="I65" s="5">
        <v>0.86033099999999996</v>
      </c>
      <c r="J65" s="5">
        <v>0.97197199999999995</v>
      </c>
      <c r="K65" s="5">
        <v>0.82362000000000002</v>
      </c>
      <c r="L65" s="5">
        <v>0.99458899999999995</v>
      </c>
      <c r="M65" s="5">
        <v>0.78290999999999999</v>
      </c>
      <c r="N65" s="5">
        <v>0.903223</v>
      </c>
      <c r="O65" s="5">
        <v>0.90847699999999998</v>
      </c>
      <c r="P65" s="5">
        <v>0.84202900000000003</v>
      </c>
      <c r="Q65" s="5">
        <v>0.90436799999999995</v>
      </c>
      <c r="R65" s="5">
        <v>0.98358500000000004</v>
      </c>
      <c r="S65" s="5">
        <v>0.81299699999999997</v>
      </c>
      <c r="T65" s="5">
        <v>0.86206700000000003</v>
      </c>
      <c r="U65" s="5">
        <v>0.63585599999999998</v>
      </c>
      <c r="V65" s="5">
        <v>0.91606399999999999</v>
      </c>
      <c r="W65" s="5">
        <v>0.85070299999999999</v>
      </c>
      <c r="X65" s="5">
        <v>0.87410699999999997</v>
      </c>
      <c r="Y65" s="5">
        <v>0.94230499999999995</v>
      </c>
      <c r="Z65" s="5">
        <v>1.0296000000000001</v>
      </c>
      <c r="AA65" s="5">
        <v>0.95129300000000006</v>
      </c>
      <c r="AB65" s="5">
        <v>0.87793500000000002</v>
      </c>
      <c r="AC65" s="5">
        <v>0.83574300000000001</v>
      </c>
      <c r="AD65" s="5">
        <v>0.889463</v>
      </c>
      <c r="AE65" s="5">
        <v>0.972437</v>
      </c>
      <c r="AF65" s="5">
        <v>0.93826200000000004</v>
      </c>
      <c r="AG65" s="5">
        <v>0.75853599999999999</v>
      </c>
      <c r="AH65" s="5">
        <v>0.89789200000000002</v>
      </c>
      <c r="AI65" s="5">
        <v>1.00936</v>
      </c>
      <c r="AJ65" s="5">
        <v>0.97923300000000002</v>
      </c>
      <c r="AK65" s="5">
        <v>0.94616500000000003</v>
      </c>
      <c r="AL65" s="5">
        <v>0.89062300000000005</v>
      </c>
      <c r="AM65" s="5">
        <v>0.97978900000000002</v>
      </c>
      <c r="AN65" s="5">
        <v>0.98172000000000004</v>
      </c>
      <c r="AO65" s="5">
        <v>0.91918500000000003</v>
      </c>
      <c r="AP65" s="5">
        <v>0.94485699999999995</v>
      </c>
      <c r="AQ65" s="5">
        <v>0.95776600000000001</v>
      </c>
      <c r="AR65" s="5">
        <v>0.93048600000000004</v>
      </c>
      <c r="AS65" s="5">
        <v>0.96499900000000005</v>
      </c>
      <c r="AT65" s="5">
        <v>0.94838299999999998</v>
      </c>
      <c r="AU65" s="5">
        <v>0.93002399999999996</v>
      </c>
    </row>
    <row r="66" spans="1:47" ht="15" customHeight="1" x14ac:dyDescent="0.25">
      <c r="A66" s="6" t="s">
        <v>117</v>
      </c>
      <c r="B66" s="5">
        <v>2.6792E-2</v>
      </c>
      <c r="C66" s="5">
        <v>1.48352E-2</v>
      </c>
      <c r="D66" s="5">
        <v>1.8588500000000001E-2</v>
      </c>
      <c r="E66" s="5">
        <v>1.8606500000000002E-2</v>
      </c>
      <c r="F66" s="5">
        <v>1.93358E-2</v>
      </c>
      <c r="G66" s="5">
        <v>8.5711699999999995E-3</v>
      </c>
      <c r="H66" s="5">
        <v>1.5185199999999999E-2</v>
      </c>
      <c r="I66" s="5">
        <v>1.42723E-2</v>
      </c>
      <c r="J66" s="5">
        <v>1.28173E-2</v>
      </c>
      <c r="K66" s="5">
        <v>1.6217700000000002E-2</v>
      </c>
      <c r="L66" s="5">
        <v>2.3131599999999999E-2</v>
      </c>
      <c r="M66" s="5">
        <v>1.3023699999999999E-2</v>
      </c>
      <c r="N66" s="5">
        <v>1.6711899999999998E-2</v>
      </c>
      <c r="O66" s="5">
        <v>1.6691899999999999E-2</v>
      </c>
      <c r="P66" s="5">
        <v>1.55392E-2</v>
      </c>
      <c r="Q66" s="5">
        <v>1.7936299999999999E-2</v>
      </c>
      <c r="R66" s="5">
        <v>1.07724E-2</v>
      </c>
      <c r="S66" s="5">
        <v>1.75891E-2</v>
      </c>
      <c r="T66" s="5">
        <v>1.15966E-2</v>
      </c>
      <c r="U66" s="5">
        <v>1.6615999999999999E-2</v>
      </c>
      <c r="V66" s="5">
        <v>9.5591800000000005E-3</v>
      </c>
      <c r="W66" s="5">
        <v>1.0064399999999999E-2</v>
      </c>
      <c r="X66" s="5">
        <v>1.16886E-2</v>
      </c>
      <c r="Y66" s="5">
        <v>1.22722E-2</v>
      </c>
      <c r="Z66" s="5">
        <v>1.2584700000000001E-2</v>
      </c>
      <c r="AA66" s="5">
        <v>9.8986500000000002E-3</v>
      </c>
      <c r="AB66" s="5">
        <v>1.11302E-2</v>
      </c>
      <c r="AC66" s="5">
        <v>1.3117E-2</v>
      </c>
      <c r="AD66" s="5">
        <v>1.20643E-2</v>
      </c>
      <c r="AE66" s="5">
        <v>1.00038E-2</v>
      </c>
      <c r="AF66" s="5">
        <v>8.1219900000000008E-3</v>
      </c>
      <c r="AG66" s="5">
        <v>1.57009E-2</v>
      </c>
      <c r="AH66" s="5">
        <v>9.0586599999999996E-3</v>
      </c>
      <c r="AI66" s="5">
        <v>1.50254E-2</v>
      </c>
      <c r="AJ66" s="5">
        <v>9.0606300000000001E-3</v>
      </c>
      <c r="AK66" s="5">
        <v>9.1457099999999996E-3</v>
      </c>
      <c r="AL66" s="5">
        <v>1.4756E-2</v>
      </c>
      <c r="AM66" s="5">
        <v>1.03616E-2</v>
      </c>
      <c r="AN66" s="5">
        <v>1.0389499999999999E-2</v>
      </c>
      <c r="AO66" s="5">
        <v>1.08988E-2</v>
      </c>
      <c r="AP66" s="5">
        <v>8.7367999999999994E-3</v>
      </c>
      <c r="AQ66" s="5">
        <v>9.0478599999999996E-3</v>
      </c>
      <c r="AR66" s="5">
        <v>8.1358300000000001E-3</v>
      </c>
      <c r="AS66" s="5">
        <v>9.0358999999999995E-3</v>
      </c>
      <c r="AT66" s="5">
        <v>8.6619599999999998E-3</v>
      </c>
      <c r="AU66" s="5">
        <v>7.6238800000000004E-3</v>
      </c>
    </row>
    <row r="67" spans="1:47" ht="15" customHeight="1" x14ac:dyDescent="0.25">
      <c r="A67" s="6" t="s">
        <v>116</v>
      </c>
      <c r="B67" s="5">
        <v>24.8598</v>
      </c>
      <c r="C67" s="5">
        <v>24.061</v>
      </c>
      <c r="D67" s="5">
        <v>24.446999999999999</v>
      </c>
      <c r="E67" s="5">
        <v>24.142499999999998</v>
      </c>
      <c r="F67" s="5">
        <v>24.2316</v>
      </c>
      <c r="G67" s="5">
        <v>25.945900000000002</v>
      </c>
      <c r="H67" s="5">
        <v>27.683599999999998</v>
      </c>
      <c r="I67" s="5">
        <v>23.563700000000001</v>
      </c>
      <c r="J67" s="5">
        <v>24.024999999999999</v>
      </c>
      <c r="K67" s="5">
        <v>23.423100000000002</v>
      </c>
      <c r="L67" s="5">
        <v>24.9129</v>
      </c>
      <c r="M67" s="5">
        <v>25.1023</v>
      </c>
      <c r="N67" s="5">
        <v>23.6203</v>
      </c>
      <c r="O67" s="5">
        <v>23.648399999999999</v>
      </c>
      <c r="P67" s="5">
        <v>24.162299999999998</v>
      </c>
      <c r="Q67" s="5">
        <v>24.741099999999999</v>
      </c>
      <c r="R67" s="5">
        <v>26.985499999999998</v>
      </c>
      <c r="S67" s="5">
        <v>23.203800000000001</v>
      </c>
      <c r="T67" s="5">
        <v>23.282499999999999</v>
      </c>
      <c r="U67" s="5">
        <v>23.119900000000001</v>
      </c>
      <c r="V67" s="5">
        <v>23.834399999999999</v>
      </c>
      <c r="W67" s="5">
        <v>22.549099999999999</v>
      </c>
      <c r="X67" s="5">
        <v>29.009</v>
      </c>
      <c r="Y67" s="5">
        <v>28.608000000000001</v>
      </c>
      <c r="Z67" s="5">
        <v>27.758199999999999</v>
      </c>
      <c r="AA67" s="5">
        <v>27.864000000000001</v>
      </c>
      <c r="AB67" s="5">
        <v>23.476199999999999</v>
      </c>
      <c r="AC67" s="5">
        <v>23.1</v>
      </c>
      <c r="AD67" s="5">
        <v>23.314800000000002</v>
      </c>
      <c r="AE67" s="5">
        <v>23.001899999999999</v>
      </c>
      <c r="AF67" s="5">
        <v>23.7196</v>
      </c>
      <c r="AG67" s="5">
        <v>23.301300000000001</v>
      </c>
      <c r="AH67" s="5">
        <v>21.249199999999998</v>
      </c>
      <c r="AI67" s="5">
        <v>22.784700000000001</v>
      </c>
      <c r="AJ67" s="5">
        <v>22.941600000000001</v>
      </c>
      <c r="AK67" s="5">
        <v>22.606000000000002</v>
      </c>
      <c r="AL67" s="5">
        <v>24.614000000000001</v>
      </c>
      <c r="AM67" s="5">
        <v>24.631399999999999</v>
      </c>
      <c r="AN67" s="5">
        <v>23.688400000000001</v>
      </c>
      <c r="AO67" s="5">
        <v>23.2318</v>
      </c>
      <c r="AP67" s="5">
        <v>23.651</v>
      </c>
      <c r="AQ67" s="5">
        <v>23.703299999999999</v>
      </c>
      <c r="AR67" s="5">
        <v>22.467199999999998</v>
      </c>
      <c r="AS67" s="5">
        <v>22.7103</v>
      </c>
      <c r="AT67" s="5">
        <v>24.451499999999999</v>
      </c>
      <c r="AU67" s="5">
        <v>24.0535</v>
      </c>
    </row>
    <row r="68" spans="1:47" ht="15" customHeight="1" x14ac:dyDescent="0.25">
      <c r="A68" s="6" t="s">
        <v>115</v>
      </c>
      <c r="B68" s="5">
        <v>46</v>
      </c>
    </row>
    <row r="69" spans="1:47" ht="15" customHeight="1" x14ac:dyDescent="0.25">
      <c r="A69" s="6" t="s">
        <v>100</v>
      </c>
      <c r="B69" s="5" t="s">
        <v>385</v>
      </c>
      <c r="C69" s="5" t="s">
        <v>386</v>
      </c>
      <c r="D69" s="5" t="s">
        <v>387</v>
      </c>
      <c r="E69" s="5" t="s">
        <v>388</v>
      </c>
      <c r="F69" s="5" t="s">
        <v>389</v>
      </c>
      <c r="G69" s="5" t="s">
        <v>390</v>
      </c>
      <c r="H69" s="5" t="s">
        <v>391</v>
      </c>
      <c r="I69" s="5" t="s">
        <v>392</v>
      </c>
      <c r="J69" s="5" t="s">
        <v>393</v>
      </c>
      <c r="K69" s="5" t="s">
        <v>394</v>
      </c>
      <c r="L69" s="5" t="s">
        <v>395</v>
      </c>
      <c r="M69" s="5" t="s">
        <v>396</v>
      </c>
      <c r="N69" s="5" t="s">
        <v>397</v>
      </c>
      <c r="O69" s="5" t="s">
        <v>398</v>
      </c>
      <c r="P69" s="5" t="s">
        <v>399</v>
      </c>
      <c r="Q69" s="5" t="s">
        <v>400</v>
      </c>
      <c r="R69" s="5" t="s">
        <v>401</v>
      </c>
      <c r="S69" s="5" t="s">
        <v>402</v>
      </c>
      <c r="T69" s="5" t="s">
        <v>403</v>
      </c>
      <c r="U69" s="5" t="s">
        <v>404</v>
      </c>
      <c r="V69" s="5" t="s">
        <v>405</v>
      </c>
      <c r="W69" s="5" t="s">
        <v>406</v>
      </c>
      <c r="X69" s="5" t="s">
        <v>407</v>
      </c>
      <c r="Y69" s="5" t="s">
        <v>408</v>
      </c>
      <c r="Z69" s="5" t="s">
        <v>409</v>
      </c>
      <c r="AA69" s="5" t="s">
        <v>410</v>
      </c>
      <c r="AB69" s="5" t="s">
        <v>411</v>
      </c>
      <c r="AC69" s="5" t="s">
        <v>412</v>
      </c>
      <c r="AD69" s="5" t="s">
        <v>413</v>
      </c>
      <c r="AE69" s="5" t="s">
        <v>414</v>
      </c>
      <c r="AF69" s="5" t="s">
        <v>415</v>
      </c>
      <c r="AG69" s="5" t="s">
        <v>416</v>
      </c>
      <c r="AH69" s="5" t="s">
        <v>417</v>
      </c>
      <c r="AI69" s="5" t="s">
        <v>418</v>
      </c>
      <c r="AJ69" s="5" t="s">
        <v>419</v>
      </c>
      <c r="AK69" s="5" t="s">
        <v>420</v>
      </c>
      <c r="AL69" s="5" t="s">
        <v>421</v>
      </c>
      <c r="AM69" s="5" t="s">
        <v>422</v>
      </c>
      <c r="AN69" s="5" t="s">
        <v>423</v>
      </c>
      <c r="AO69" s="5" t="s">
        <v>424</v>
      </c>
      <c r="AP69" s="5" t="s">
        <v>425</v>
      </c>
      <c r="AQ69" s="5" t="s">
        <v>426</v>
      </c>
      <c r="AR69" s="5" t="s">
        <v>427</v>
      </c>
      <c r="AS69" s="5" t="s">
        <v>428</v>
      </c>
      <c r="AT69" s="5" t="s">
        <v>429</v>
      </c>
      <c r="AU69" s="5" t="s">
        <v>430</v>
      </c>
    </row>
    <row r="70" spans="1:47" ht="15" customHeight="1" x14ac:dyDescent="0.25">
      <c r="A70" s="6" t="s">
        <v>114</v>
      </c>
      <c r="B70" s="5">
        <v>0.95560599999999996</v>
      </c>
      <c r="C70" s="5">
        <v>0.93920199999999998</v>
      </c>
      <c r="D70" s="5">
        <v>0.84198899999999999</v>
      </c>
      <c r="E70" s="5">
        <v>0.758552</v>
      </c>
      <c r="F70" s="5">
        <v>0.78806600000000004</v>
      </c>
      <c r="G70" s="5">
        <v>0.87042299999999995</v>
      </c>
      <c r="H70" s="5">
        <v>0.99799099999999996</v>
      </c>
      <c r="I70" s="5">
        <v>0.86033099999999996</v>
      </c>
      <c r="J70" s="5">
        <v>0.97197199999999995</v>
      </c>
      <c r="K70" s="5">
        <v>0.82362000000000002</v>
      </c>
      <c r="L70" s="5">
        <v>0.99458899999999995</v>
      </c>
      <c r="M70" s="5">
        <v>0.78290999999999999</v>
      </c>
      <c r="N70" s="5">
        <v>0.903223</v>
      </c>
      <c r="O70" s="5">
        <v>0.90847699999999998</v>
      </c>
      <c r="P70" s="5">
        <v>0.84202900000000003</v>
      </c>
      <c r="Q70" s="5">
        <v>0.90436799999999995</v>
      </c>
      <c r="R70" s="5">
        <v>0.98358500000000004</v>
      </c>
      <c r="S70" s="5">
        <v>0.81299699999999997</v>
      </c>
      <c r="T70" s="5">
        <v>0.86206700000000003</v>
      </c>
      <c r="U70" s="5">
        <v>0.63585599999999998</v>
      </c>
      <c r="V70" s="5">
        <v>0.91606399999999999</v>
      </c>
      <c r="W70" s="5">
        <v>0.85070299999999999</v>
      </c>
      <c r="X70" s="5">
        <v>0.87410699999999997</v>
      </c>
      <c r="Y70" s="5">
        <v>0.94230499999999995</v>
      </c>
      <c r="Z70" s="5">
        <v>1.0296000000000001</v>
      </c>
      <c r="AA70" s="5">
        <v>0.95129300000000006</v>
      </c>
      <c r="AB70" s="5">
        <v>0.87793500000000002</v>
      </c>
      <c r="AC70" s="5">
        <v>0.83574300000000001</v>
      </c>
      <c r="AD70" s="5">
        <v>0.889463</v>
      </c>
      <c r="AE70" s="5">
        <v>0.972437</v>
      </c>
      <c r="AF70" s="5">
        <v>0.93826200000000004</v>
      </c>
      <c r="AG70" s="5">
        <v>0.75853599999999999</v>
      </c>
      <c r="AH70" s="5">
        <v>0.89789200000000002</v>
      </c>
      <c r="AI70" s="5">
        <v>1.00936</v>
      </c>
      <c r="AJ70" s="5">
        <v>0.97923300000000002</v>
      </c>
      <c r="AK70" s="5">
        <v>0.94616500000000003</v>
      </c>
      <c r="AL70" s="5">
        <v>0.89062300000000005</v>
      </c>
      <c r="AM70" s="5">
        <v>0.97978900000000002</v>
      </c>
      <c r="AN70" s="5">
        <v>0.98172000000000004</v>
      </c>
      <c r="AO70" s="5">
        <v>0.91918500000000003</v>
      </c>
      <c r="AP70" s="5">
        <v>0.94485699999999995</v>
      </c>
      <c r="AQ70" s="5">
        <v>0.95776600000000001</v>
      </c>
      <c r="AR70" s="5">
        <v>0.93048600000000004</v>
      </c>
      <c r="AS70" s="5">
        <v>0.96499900000000005</v>
      </c>
      <c r="AT70" s="5">
        <v>0.94838299999999998</v>
      </c>
      <c r="AU70" s="5">
        <v>0.93002399999999996</v>
      </c>
    </row>
    <row r="71" spans="1:47" ht="15" customHeight="1" x14ac:dyDescent="0.25">
      <c r="A71" s="6" t="s">
        <v>113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</row>
    <row r="72" spans="1:47" ht="15" customHeight="1" x14ac:dyDescent="0.25">
      <c r="A72" s="6" t="s">
        <v>112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</row>
    <row r="73" spans="1:47" ht="15" customHeight="1" x14ac:dyDescent="0.25">
      <c r="A73" s="6" t="s">
        <v>111</v>
      </c>
      <c r="B73" s="5">
        <v>24.8598</v>
      </c>
      <c r="C73" s="5">
        <v>24.061</v>
      </c>
      <c r="D73" s="5">
        <v>24.446999999999999</v>
      </c>
      <c r="E73" s="5">
        <v>24.142499999999998</v>
      </c>
      <c r="F73" s="5">
        <v>24.2316</v>
      </c>
      <c r="G73" s="5">
        <v>25.945900000000002</v>
      </c>
      <c r="H73" s="5">
        <v>27.683599999999998</v>
      </c>
      <c r="I73" s="5">
        <v>23.563700000000001</v>
      </c>
      <c r="J73" s="5">
        <v>24.024999999999999</v>
      </c>
      <c r="K73" s="5">
        <v>23.423100000000002</v>
      </c>
      <c r="L73" s="5">
        <v>24.9129</v>
      </c>
      <c r="M73" s="5">
        <v>25.1023</v>
      </c>
      <c r="N73" s="5">
        <v>23.6203</v>
      </c>
      <c r="O73" s="5">
        <v>23.648399999999999</v>
      </c>
      <c r="P73" s="5">
        <v>24.162299999999998</v>
      </c>
      <c r="Q73" s="5">
        <v>24.741099999999999</v>
      </c>
      <c r="R73" s="5">
        <v>26.985499999999998</v>
      </c>
      <c r="S73" s="5">
        <v>23.203800000000001</v>
      </c>
      <c r="T73" s="5">
        <v>23.282499999999999</v>
      </c>
      <c r="U73" s="5">
        <v>23.119900000000001</v>
      </c>
      <c r="V73" s="5">
        <v>23.834399999999999</v>
      </c>
      <c r="W73" s="5">
        <v>22.549099999999999</v>
      </c>
      <c r="X73" s="5">
        <v>29.009</v>
      </c>
      <c r="Y73" s="5">
        <v>28.608000000000001</v>
      </c>
      <c r="Z73" s="5">
        <v>27.758199999999999</v>
      </c>
      <c r="AA73" s="5">
        <v>27.864000000000001</v>
      </c>
      <c r="AB73" s="5">
        <v>23.476199999999999</v>
      </c>
      <c r="AC73" s="5">
        <v>23.1</v>
      </c>
      <c r="AD73" s="5">
        <v>23.314800000000002</v>
      </c>
      <c r="AE73" s="5">
        <v>23.001899999999999</v>
      </c>
      <c r="AF73" s="5">
        <v>23.7196</v>
      </c>
      <c r="AG73" s="5">
        <v>23.301300000000001</v>
      </c>
      <c r="AH73" s="5">
        <v>21.249199999999998</v>
      </c>
      <c r="AI73" s="5">
        <v>22.784700000000001</v>
      </c>
      <c r="AJ73" s="5">
        <v>22.941600000000001</v>
      </c>
      <c r="AK73" s="5">
        <v>22.606000000000002</v>
      </c>
      <c r="AL73" s="5">
        <v>24.614000000000001</v>
      </c>
      <c r="AM73" s="5">
        <v>24.631399999999999</v>
      </c>
      <c r="AN73" s="5">
        <v>23.688400000000001</v>
      </c>
      <c r="AO73" s="5">
        <v>23.2318</v>
      </c>
      <c r="AP73" s="5">
        <v>23.651</v>
      </c>
      <c r="AQ73" s="5">
        <v>23.703299999999999</v>
      </c>
      <c r="AR73" s="5">
        <v>22.467199999999998</v>
      </c>
      <c r="AS73" s="5">
        <v>22.7103</v>
      </c>
      <c r="AT73" s="5">
        <v>24.451499999999999</v>
      </c>
      <c r="AU73" s="5">
        <v>24.0535</v>
      </c>
    </row>
    <row r="74" spans="1:47" ht="15" customHeight="1" x14ac:dyDescent="0.25">
      <c r="A74" s="6" t="s">
        <v>110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</row>
    <row r="75" spans="1:47" ht="15" customHeight="1" x14ac:dyDescent="0.25">
      <c r="A75" s="6" t="s">
        <v>109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</row>
    <row r="76" spans="1:47" ht="15" customHeight="1" x14ac:dyDescent="0.25">
      <c r="A76" s="6" t="s">
        <v>107</v>
      </c>
      <c r="B76" s="5" t="s">
        <v>431</v>
      </c>
    </row>
    <row r="77" spans="1:47" ht="15" customHeight="1" x14ac:dyDescent="0.25">
      <c r="A77" s="6" t="s">
        <v>104</v>
      </c>
      <c r="B77" s="5">
        <v>0.90336499999999997</v>
      </c>
    </row>
    <row r="78" spans="1:47" ht="15" customHeight="1" x14ac:dyDescent="0.25">
      <c r="A78" s="6" t="s">
        <v>103</v>
      </c>
      <c r="B78" s="5">
        <v>1.16014E-2</v>
      </c>
    </row>
    <row r="79" spans="1:47" ht="15" customHeight="1" x14ac:dyDescent="0.25">
      <c r="A79" s="6" t="s">
        <v>102</v>
      </c>
      <c r="B79" s="5">
        <v>0</v>
      </c>
    </row>
    <row r="80" spans="1:47" ht="15" customHeight="1" x14ac:dyDescent="0.25">
      <c r="A80" s="6" t="s">
        <v>101</v>
      </c>
      <c r="B80" s="5">
        <v>0</v>
      </c>
    </row>
    <row r="84" spans="1:47" ht="15" customHeight="1" x14ac:dyDescent="0.25">
      <c r="A84" s="6" t="s">
        <v>100</v>
      </c>
      <c r="B84" s="5" t="s">
        <v>385</v>
      </c>
      <c r="C84" s="5" t="s">
        <v>386</v>
      </c>
      <c r="D84" s="5" t="s">
        <v>387</v>
      </c>
      <c r="E84" s="5" t="s">
        <v>388</v>
      </c>
      <c r="F84" s="5" t="s">
        <v>389</v>
      </c>
      <c r="G84" s="5" t="s">
        <v>390</v>
      </c>
      <c r="H84" s="5" t="s">
        <v>391</v>
      </c>
      <c r="I84" s="5" t="s">
        <v>392</v>
      </c>
      <c r="J84" s="5" t="s">
        <v>393</v>
      </c>
      <c r="K84" s="5" t="s">
        <v>394</v>
      </c>
      <c r="L84" s="5" t="s">
        <v>395</v>
      </c>
      <c r="M84" s="5" t="s">
        <v>396</v>
      </c>
      <c r="N84" s="5" t="s">
        <v>397</v>
      </c>
      <c r="O84" s="5" t="s">
        <v>398</v>
      </c>
      <c r="P84" s="5" t="s">
        <v>399</v>
      </c>
      <c r="Q84" s="5" t="s">
        <v>400</v>
      </c>
      <c r="R84" s="5" t="s">
        <v>401</v>
      </c>
      <c r="S84" s="5" t="s">
        <v>402</v>
      </c>
      <c r="T84" s="5" t="s">
        <v>403</v>
      </c>
      <c r="U84" s="5" t="s">
        <v>404</v>
      </c>
      <c r="V84" s="5" t="s">
        <v>405</v>
      </c>
      <c r="W84" s="5" t="s">
        <v>406</v>
      </c>
      <c r="X84" s="5" t="s">
        <v>407</v>
      </c>
      <c r="Y84" s="5" t="s">
        <v>408</v>
      </c>
      <c r="Z84" s="5" t="s">
        <v>409</v>
      </c>
      <c r="AA84" s="5" t="s">
        <v>410</v>
      </c>
      <c r="AB84" s="5" t="s">
        <v>411</v>
      </c>
      <c r="AC84" s="5" t="s">
        <v>412</v>
      </c>
      <c r="AD84" s="5" t="s">
        <v>413</v>
      </c>
      <c r="AE84" s="5" t="s">
        <v>414</v>
      </c>
      <c r="AF84" s="5" t="s">
        <v>415</v>
      </c>
      <c r="AG84" s="5" t="s">
        <v>416</v>
      </c>
      <c r="AH84" s="5" t="s">
        <v>417</v>
      </c>
      <c r="AI84" s="5" t="s">
        <v>418</v>
      </c>
      <c r="AJ84" s="5" t="s">
        <v>419</v>
      </c>
      <c r="AK84" s="5" t="s">
        <v>420</v>
      </c>
      <c r="AL84" s="5" t="s">
        <v>421</v>
      </c>
      <c r="AM84" s="5" t="s">
        <v>422</v>
      </c>
      <c r="AN84" s="5" t="s">
        <v>423</v>
      </c>
      <c r="AO84" s="5" t="s">
        <v>424</v>
      </c>
      <c r="AP84" s="5" t="s">
        <v>425</v>
      </c>
      <c r="AQ84" s="5" t="s">
        <v>426</v>
      </c>
      <c r="AR84" s="5" t="s">
        <v>427</v>
      </c>
      <c r="AS84" s="5" t="s">
        <v>428</v>
      </c>
      <c r="AT84" s="5" t="s">
        <v>429</v>
      </c>
      <c r="AU84" s="5" t="s">
        <v>430</v>
      </c>
    </row>
    <row r="85" spans="1:47" ht="15" customHeight="1" x14ac:dyDescent="0.25">
      <c r="A85" s="7" t="s">
        <v>98</v>
      </c>
      <c r="B85" s="8">
        <f>1/($B77+1)^B73</f>
        <v>1.1249598422847788E-7</v>
      </c>
      <c r="C85" s="8">
        <f>1/($B77+1)^C73</f>
        <v>1.8811319356688752E-7</v>
      </c>
      <c r="D85" s="8">
        <f t="shared" ref="D85:AU85" si="1">1/($B77+1)^D73</f>
        <v>1.4673162726568789E-7</v>
      </c>
      <c r="E85" s="8">
        <f t="shared" si="1"/>
        <v>1.7849999447006E-7</v>
      </c>
      <c r="F85" s="8">
        <f t="shared" si="1"/>
        <v>1.6855156517674486E-7</v>
      </c>
      <c r="G85" s="8">
        <f t="shared" si="1"/>
        <v>5.5917544194987525E-8</v>
      </c>
      <c r="H85" s="8">
        <f t="shared" si="1"/>
        <v>1.8273535149556792E-8</v>
      </c>
      <c r="I85" s="8">
        <f t="shared" si="1"/>
        <v>2.5907504743131722E-7</v>
      </c>
      <c r="J85" s="8">
        <f t="shared" si="1"/>
        <v>1.9252274767556345E-7</v>
      </c>
      <c r="K85" s="8">
        <f t="shared" si="1"/>
        <v>2.8361316775235741E-7</v>
      </c>
      <c r="L85" s="8">
        <f t="shared" si="1"/>
        <v>1.0871623338978749E-7</v>
      </c>
      <c r="M85" s="8">
        <f t="shared" si="1"/>
        <v>9.6239401947418373E-8</v>
      </c>
      <c r="N85" s="8">
        <f t="shared" si="1"/>
        <v>2.498070188750534E-7</v>
      </c>
      <c r="O85" s="8">
        <f t="shared" si="1"/>
        <v>2.4532966524760323E-7</v>
      </c>
      <c r="P85" s="8">
        <f t="shared" si="1"/>
        <v>1.762396695455914E-7</v>
      </c>
      <c r="Q85" s="8">
        <f t="shared" si="1"/>
        <v>1.2142728661521594E-7</v>
      </c>
      <c r="R85" s="8">
        <f t="shared" si="1"/>
        <v>2.8638939783605942E-8</v>
      </c>
      <c r="S85" s="8">
        <f t="shared" si="1"/>
        <v>3.2660707074391965E-7</v>
      </c>
      <c r="T85" s="8">
        <f t="shared" si="1"/>
        <v>3.1047539977330863E-7</v>
      </c>
      <c r="U85" s="8">
        <f t="shared" si="1"/>
        <v>3.4472873444898051E-7</v>
      </c>
      <c r="V85" s="8">
        <f t="shared" si="1"/>
        <v>2.1765014435839887E-7</v>
      </c>
      <c r="W85" s="8">
        <f t="shared" si="1"/>
        <v>4.9776996454617554E-7</v>
      </c>
      <c r="X85" s="8">
        <f t="shared" si="1"/>
        <v>7.7865308641596767E-9</v>
      </c>
      <c r="Y85" s="8">
        <f t="shared" si="1"/>
        <v>1.0079346216419136E-8</v>
      </c>
      <c r="Z85" s="8">
        <f t="shared" si="1"/>
        <v>1.7416874635010091E-8</v>
      </c>
      <c r="AA85" s="8">
        <f t="shared" si="1"/>
        <v>1.6270346047823623E-8</v>
      </c>
      <c r="AB85" s="8">
        <f t="shared" si="1"/>
        <v>2.7408405330416293E-7</v>
      </c>
      <c r="AC85" s="8">
        <f t="shared" si="1"/>
        <v>3.4917245337536069E-7</v>
      </c>
      <c r="AD85" s="8">
        <f t="shared" si="1"/>
        <v>3.0408754457505491E-7</v>
      </c>
      <c r="AE85" s="8">
        <f t="shared" si="1"/>
        <v>3.7192989742415044E-7</v>
      </c>
      <c r="AF85" s="8">
        <f t="shared" si="1"/>
        <v>2.3434090037397466E-7</v>
      </c>
      <c r="AG85" s="8">
        <f t="shared" si="1"/>
        <v>3.0674124776840619E-7</v>
      </c>
      <c r="AH85" s="8">
        <f t="shared" si="1"/>
        <v>1.1491571888734715E-6</v>
      </c>
      <c r="AI85" s="8">
        <f t="shared" si="1"/>
        <v>4.2773352014936853E-7</v>
      </c>
      <c r="AJ85" s="8">
        <f t="shared" si="1"/>
        <v>3.8664844838714807E-7</v>
      </c>
      <c r="AK85" s="8">
        <f t="shared" si="1"/>
        <v>4.7987031093314849E-7</v>
      </c>
      <c r="AL85" s="8">
        <f t="shared" si="1"/>
        <v>1.3177819260961759E-7</v>
      </c>
      <c r="AM85" s="8">
        <f t="shared" si="1"/>
        <v>1.3031063543820088E-7</v>
      </c>
      <c r="AN85" s="8">
        <f t="shared" si="1"/>
        <v>2.3909427820336018E-7</v>
      </c>
      <c r="AO85" s="8">
        <f t="shared" si="1"/>
        <v>3.2077385568475222E-7</v>
      </c>
      <c r="AP85" s="8">
        <f t="shared" si="1"/>
        <v>2.4491946880210031E-7</v>
      </c>
      <c r="AQ85" s="8">
        <f t="shared" si="1"/>
        <v>2.3681232631996067E-7</v>
      </c>
      <c r="AR85" s="8">
        <f t="shared" si="1"/>
        <v>5.2471266390662057E-7</v>
      </c>
      <c r="AS85" s="8">
        <f t="shared" si="1"/>
        <v>4.4871411234052359E-7</v>
      </c>
      <c r="AT85" s="8">
        <f t="shared" si="1"/>
        <v>1.4630726253575809E-7</v>
      </c>
      <c r="AU85" s="8">
        <f t="shared" si="1"/>
        <v>1.8902344412906183E-7</v>
      </c>
    </row>
    <row r="89" spans="1:47" ht="15" customHeight="1" x14ac:dyDescent="0.25">
      <c r="A89" s="6" t="s">
        <v>432</v>
      </c>
    </row>
  </sheetData>
  <printOptions headings="1" gridLines="1"/>
  <pageMargins left="0" right="0" top="0" bottom="0" header="0" footer="0"/>
  <pageSetup pageOrder="overThenDown" orientation="portrait" blackAndWhite="1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zoomScale="70" zoomScaleNormal="70" workbookViewId="0">
      <selection activeCell="B3" sqref="B3"/>
    </sheetView>
  </sheetViews>
  <sheetFormatPr defaultRowHeight="15" x14ac:dyDescent="0.25"/>
  <cols>
    <col min="1" max="1" width="41.28515625" customWidth="1"/>
    <col min="2" max="47" width="12.7109375" customWidth="1"/>
  </cols>
  <sheetData>
    <row r="1" spans="1:48" x14ac:dyDescent="0.25">
      <c r="A1" s="42" t="s">
        <v>822</v>
      </c>
    </row>
    <row r="2" spans="1:48" x14ac:dyDescent="0.25">
      <c r="A2" t="s">
        <v>330</v>
      </c>
      <c r="B2" s="1">
        <v>1</v>
      </c>
      <c r="C2" s="2">
        <v>2</v>
      </c>
      <c r="D2" s="2">
        <v>3</v>
      </c>
      <c r="E2" s="1">
        <v>4</v>
      </c>
      <c r="F2" s="2">
        <v>5</v>
      </c>
      <c r="G2" s="2">
        <v>6</v>
      </c>
      <c r="H2" s="1">
        <v>7</v>
      </c>
      <c r="I2" s="2">
        <v>8</v>
      </c>
      <c r="J2" s="2">
        <v>9</v>
      </c>
      <c r="K2" s="1">
        <v>10</v>
      </c>
      <c r="L2" s="2">
        <v>11</v>
      </c>
      <c r="M2" s="2">
        <v>12</v>
      </c>
      <c r="N2" s="1">
        <v>13</v>
      </c>
      <c r="O2" s="2">
        <v>14</v>
      </c>
      <c r="P2" s="2">
        <v>15</v>
      </c>
      <c r="Q2" s="1">
        <v>16</v>
      </c>
      <c r="R2" s="2">
        <v>17</v>
      </c>
      <c r="S2" s="2">
        <v>18</v>
      </c>
      <c r="T2" s="1">
        <v>19</v>
      </c>
      <c r="U2" s="2">
        <v>20</v>
      </c>
      <c r="V2" s="2">
        <v>21</v>
      </c>
      <c r="W2" s="1">
        <v>22</v>
      </c>
      <c r="X2" s="2">
        <v>23</v>
      </c>
      <c r="Y2" s="2">
        <v>24</v>
      </c>
      <c r="Z2" s="1">
        <v>25</v>
      </c>
      <c r="AA2" s="2">
        <v>26</v>
      </c>
      <c r="AB2" s="2">
        <v>27</v>
      </c>
      <c r="AC2" s="1">
        <v>28</v>
      </c>
      <c r="AD2" s="2">
        <v>29</v>
      </c>
      <c r="AE2" s="2">
        <v>30</v>
      </c>
      <c r="AF2" s="1">
        <v>31</v>
      </c>
      <c r="AG2" s="2">
        <v>32</v>
      </c>
      <c r="AH2" s="2">
        <v>33</v>
      </c>
      <c r="AI2" s="1">
        <v>34</v>
      </c>
      <c r="AJ2" s="2">
        <v>35</v>
      </c>
      <c r="AK2" s="2">
        <v>36</v>
      </c>
      <c r="AL2" s="1">
        <v>37</v>
      </c>
      <c r="AM2" s="2">
        <v>38</v>
      </c>
      <c r="AN2" s="2">
        <v>39</v>
      </c>
      <c r="AO2" s="1">
        <v>40</v>
      </c>
      <c r="AP2" s="2">
        <v>41</v>
      </c>
      <c r="AQ2" s="2">
        <v>42</v>
      </c>
      <c r="AR2" s="1">
        <v>43</v>
      </c>
      <c r="AS2" s="2">
        <v>44</v>
      </c>
      <c r="AT2" s="3" t="s">
        <v>94</v>
      </c>
      <c r="AU2" s="1">
        <v>0</v>
      </c>
    </row>
    <row r="3" spans="1:48" x14ac:dyDescent="0.25">
      <c r="A3" t="s">
        <v>92</v>
      </c>
      <c r="B3">
        <v>2.8392601913715156E-8</v>
      </c>
      <c r="C3">
        <v>4.8744046493961641E-8</v>
      </c>
      <c r="D3">
        <v>3.63827730341426E-8</v>
      </c>
      <c r="E3">
        <v>6.1841534591532932E-8</v>
      </c>
      <c r="F3">
        <v>3.1148274008140261E-8</v>
      </c>
      <c r="G3">
        <v>1.0425835126188562E-8</v>
      </c>
      <c r="H3">
        <v>1.9418150871222164E-9</v>
      </c>
      <c r="I3">
        <v>7.586794320208473E-8</v>
      </c>
      <c r="J3">
        <v>1.3464704838665417E-7</v>
      </c>
      <c r="K3">
        <v>9.2067897366193027E-8</v>
      </c>
      <c r="L3">
        <v>3.8413480451196791E-8</v>
      </c>
      <c r="M3">
        <v>8.7660517698271202E-9</v>
      </c>
      <c r="N3">
        <v>7.3653706299779278E-8</v>
      </c>
      <c r="O3" t="e">
        <v>#VALUE!</v>
      </c>
      <c r="P3">
        <v>8.6629864018374089E-8</v>
      </c>
      <c r="Q3">
        <v>9.0414232458690668E-8</v>
      </c>
      <c r="R3">
        <v>1.1737231528108269E-8</v>
      </c>
      <c r="S3">
        <v>2.8419456771193014E-7</v>
      </c>
      <c r="T3">
        <v>5.9734354712714047E-8</v>
      </c>
      <c r="U3">
        <v>8.0204893988182165E-8</v>
      </c>
      <c r="V3">
        <v>9.7746176010968187E-8</v>
      </c>
      <c r="W3">
        <v>2.8657250149239102E-7</v>
      </c>
      <c r="X3">
        <v>2.6988314899211746E-8</v>
      </c>
      <c r="Y3">
        <v>3.1665928639556803E-8</v>
      </c>
      <c r="Z3">
        <v>3.0931170577437099E-8</v>
      </c>
      <c r="AA3">
        <v>4.5266354963631106E-8</v>
      </c>
      <c r="AB3">
        <v>1.0393889511773138E-7</v>
      </c>
      <c r="AC3">
        <v>1.5288893503774121E-7</v>
      </c>
      <c r="AD3">
        <v>2.1666168882959409E-7</v>
      </c>
      <c r="AE3">
        <v>2.4757592849863876E-7</v>
      </c>
      <c r="AF3">
        <v>9.2067897366193027E-8</v>
      </c>
      <c r="AG3">
        <v>9.4645563601041717E-8</v>
      </c>
      <c r="AH3">
        <v>2.2184887937577616E-7</v>
      </c>
      <c r="AI3">
        <v>2.4634426370633021E-7</v>
      </c>
      <c r="AJ3">
        <v>2.2256516471481515E-7</v>
      </c>
      <c r="AK3">
        <v>2.2876859198725856E-7</v>
      </c>
      <c r="AL3">
        <v>2.0346134535674021E-8</v>
      </c>
      <c r="AM3">
        <v>6.1695019392355627E-8</v>
      </c>
      <c r="AN3">
        <v>1.3463885928202368E-7</v>
      </c>
      <c r="AO3">
        <v>2.1566250555982977E-7</v>
      </c>
      <c r="AP3">
        <v>4.7772556906872488E-8</v>
      </c>
      <c r="AQ3">
        <v>4.988373541152034E-8</v>
      </c>
      <c r="AR3">
        <v>2.6190363805329113E-7</v>
      </c>
      <c r="AS3">
        <v>1.2894067603127879E-7</v>
      </c>
      <c r="AT3">
        <v>3.5299450975142943E-8</v>
      </c>
      <c r="AU3">
        <v>1.062979594359635E-7</v>
      </c>
    </row>
    <row r="4" spans="1:48" x14ac:dyDescent="0.25">
      <c r="A4" t="s">
        <v>93</v>
      </c>
      <c r="B4">
        <v>2.0521664769733244E-7</v>
      </c>
      <c r="C4">
        <v>4.9582373651317481E-7</v>
      </c>
      <c r="D4">
        <v>1.8772847497812609E-7</v>
      </c>
      <c r="E4">
        <v>3.9076377354190528E-7</v>
      </c>
      <c r="F4">
        <v>5.0277728082433049E-7</v>
      </c>
      <c r="G4">
        <v>1.1517406663166836E-7</v>
      </c>
      <c r="H4">
        <v>2.7977449101831657E-7</v>
      </c>
      <c r="I4">
        <v>6.4370439911338166E-7</v>
      </c>
      <c r="J4">
        <v>5.2228523620783349E-7</v>
      </c>
      <c r="K4">
        <v>3.7703077832782356E-7</v>
      </c>
      <c r="L4">
        <v>4.3527998591287336E-7</v>
      </c>
      <c r="M4">
        <v>3.806889877518115E-7</v>
      </c>
      <c r="N4">
        <v>5.6335712134641972E-7</v>
      </c>
      <c r="O4">
        <v>5.7359624108293164E-7</v>
      </c>
      <c r="P4">
        <v>7.120381692519348E-7</v>
      </c>
      <c r="Q4">
        <v>2.9869078838585965E-7</v>
      </c>
      <c r="R4" t="e">
        <v>#VALUE!</v>
      </c>
      <c r="S4">
        <v>7.4444231768394734E-7</v>
      </c>
      <c r="T4">
        <v>1.5152493373328711E-6</v>
      </c>
      <c r="U4">
        <v>4.3600804081889185E-7</v>
      </c>
      <c r="V4">
        <v>3.3249149215269478E-7</v>
      </c>
      <c r="W4">
        <v>7.4296926012281682E-7</v>
      </c>
      <c r="X4">
        <v>8.2503590823945027E-9</v>
      </c>
      <c r="Y4">
        <v>4.811213107185154E-9</v>
      </c>
      <c r="Z4">
        <v>8.1060939257148384E-9</v>
      </c>
      <c r="AA4">
        <v>1.4481895935874249E-8</v>
      </c>
      <c r="AB4">
        <v>6.3617851441400051E-7</v>
      </c>
      <c r="AC4">
        <v>6.5800531155572962E-7</v>
      </c>
      <c r="AD4">
        <v>1.1115841365432528E-6</v>
      </c>
      <c r="AE4">
        <v>7.3337438421178278E-7</v>
      </c>
      <c r="AF4">
        <v>2.3121043126336999E-6</v>
      </c>
      <c r="AG4">
        <v>1.9384046029144901E-6</v>
      </c>
      <c r="AH4">
        <v>2.7784346191099299E-6</v>
      </c>
      <c r="AI4">
        <v>4.78380457738155E-6</v>
      </c>
      <c r="AJ4">
        <v>5.0156678130761399E-6</v>
      </c>
      <c r="AK4">
        <v>1.9111084944576599E-6</v>
      </c>
      <c r="AL4">
        <v>2.3121043126336999E-6</v>
      </c>
      <c r="AM4">
        <v>1.9384046029144901E-6</v>
      </c>
      <c r="AN4">
        <v>2.7784346191099299E-6</v>
      </c>
      <c r="AO4">
        <v>4.78380457738155E-6</v>
      </c>
      <c r="AP4">
        <v>5.0156678130761399E-6</v>
      </c>
      <c r="AQ4">
        <v>1.9111084944576599E-6</v>
      </c>
      <c r="AR4">
        <v>8.2123049082776838E-7</v>
      </c>
      <c r="AS4">
        <v>9.9156033338236461E-7</v>
      </c>
      <c r="AT4">
        <v>3.7419438394414237E-7</v>
      </c>
      <c r="AU4">
        <v>7.0711907069303633E-7</v>
      </c>
    </row>
    <row r="5" spans="1:48" x14ac:dyDescent="0.25">
      <c r="A5" t="s">
        <v>325</v>
      </c>
      <c r="B5">
        <v>1.8256436836754624E-8</v>
      </c>
      <c r="C5">
        <v>2.2943667495601072E-8</v>
      </c>
      <c r="D5">
        <v>2.2157255088516842E-8</v>
      </c>
      <c r="E5">
        <v>2.475440388114538E-8</v>
      </c>
      <c r="F5">
        <v>1.5653194478847538E-8</v>
      </c>
      <c r="G5">
        <v>6.2903065254314683E-9</v>
      </c>
      <c r="H5">
        <v>1.4817839649110711E-9</v>
      </c>
      <c r="I5">
        <v>2.1575173679881734E-8</v>
      </c>
      <c r="J5">
        <v>4.6641218285818189E-8</v>
      </c>
      <c r="K5">
        <v>4.010839657692695E-8</v>
      </c>
      <c r="L5">
        <v>1.8447868212604775E-8</v>
      </c>
      <c r="M5">
        <v>2.6743964131912667E-9</v>
      </c>
      <c r="N5">
        <v>2.4271264290966267E-8</v>
      </c>
      <c r="O5">
        <v>3.5100705451658872E-8</v>
      </c>
      <c r="P5">
        <v>5.9706406195317733E-8</v>
      </c>
      <c r="Q5">
        <v>2.1004350946888986E-8</v>
      </c>
      <c r="R5">
        <v>1.7644227373797607E-8</v>
      </c>
      <c r="S5">
        <v>4.6045119495261906E-8</v>
      </c>
      <c r="T5">
        <v>3.1389921957056091E-8</v>
      </c>
      <c r="U5">
        <v>1.1834502241190574E-8</v>
      </c>
      <c r="V5">
        <v>4.179054646585535E-8</v>
      </c>
      <c r="W5">
        <v>9.3208678079302872E-8</v>
      </c>
      <c r="X5">
        <v>7.0397740452252153E-9</v>
      </c>
      <c r="Y5">
        <v>6.2730208916269364E-9</v>
      </c>
      <c r="Z5">
        <v>7.8077679229402264E-9</v>
      </c>
      <c r="AA5">
        <v>1.5364392018406443E-8</v>
      </c>
      <c r="AB5">
        <v>5.4186061372383519E-8</v>
      </c>
      <c r="AC5">
        <v>3.7803089002191879E-8</v>
      </c>
      <c r="AD5">
        <v>7.3986658681474431E-8</v>
      </c>
      <c r="AE5">
        <v>4.8093066240187297E-8</v>
      </c>
      <c r="AF5">
        <v>2.2289516861437816E-8</v>
      </c>
      <c r="AG5">
        <v>5.6853827931700172E-8</v>
      </c>
      <c r="AH5">
        <v>7.0154881069464074E-8</v>
      </c>
      <c r="AI5">
        <v>8.1864058252786114E-8</v>
      </c>
      <c r="AJ5">
        <v>8.2326377344185826E-8</v>
      </c>
      <c r="AK5">
        <v>7.2570496797093771E-8</v>
      </c>
      <c r="AL5">
        <v>1.6947022472137379E-8</v>
      </c>
      <c r="AM5">
        <v>2.6348148732225724E-8</v>
      </c>
      <c r="AN5">
        <v>5.0409212642350095E-8</v>
      </c>
      <c r="AO5">
        <v>4.0365891166357139E-8</v>
      </c>
      <c r="AP5">
        <v>2.6749096859568698E-8</v>
      </c>
      <c r="AQ5">
        <v>2.1079759074616135E-8</v>
      </c>
      <c r="AR5">
        <v>6.6050697704411313E-8</v>
      </c>
      <c r="AS5">
        <v>4.5950923720265809E-8</v>
      </c>
      <c r="AT5">
        <v>1.0897466298258823E-8</v>
      </c>
      <c r="AU5">
        <v>6.2246338904241972E-8</v>
      </c>
    </row>
    <row r="6" spans="1:48" x14ac:dyDescent="0.25">
      <c r="A6" t="s">
        <v>326</v>
      </c>
      <c r="B6">
        <v>2.3121043126336969E-6</v>
      </c>
      <c r="C6">
        <v>1.9384046029144939E-6</v>
      </c>
      <c r="D6">
        <v>2.7784346191099299E-6</v>
      </c>
      <c r="E6">
        <v>4.783804577381556E-6</v>
      </c>
      <c r="F6">
        <v>5.0156678130761408E-6</v>
      </c>
      <c r="G6">
        <v>1.9111084944576637E-6</v>
      </c>
      <c r="H6">
        <v>1.2024399039643867E-6</v>
      </c>
      <c r="I6">
        <v>4.761792581400035E-6</v>
      </c>
      <c r="J6">
        <v>5.8834361082260286E-6</v>
      </c>
      <c r="K6">
        <v>4.3449697922342152E-6</v>
      </c>
      <c r="L6">
        <v>2.6841269270295701E-6</v>
      </c>
      <c r="M6">
        <v>4.0119975612769355E-6</v>
      </c>
      <c r="N6">
        <v>4.2108198440098001E-6</v>
      </c>
      <c r="O6">
        <v>3.4487658150733976E-6</v>
      </c>
      <c r="P6">
        <v>4.8999178737912527E-6</v>
      </c>
      <c r="Q6">
        <v>2.0837267497123547E-6</v>
      </c>
      <c r="R6">
        <v>2.6114725246396824E-6</v>
      </c>
      <c r="S6">
        <v>4.8973762237649891E-6</v>
      </c>
      <c r="T6">
        <v>5.1164238306491517E-6</v>
      </c>
      <c r="U6">
        <v>2.0606708883793233E-6</v>
      </c>
      <c r="V6">
        <v>4.7311458414713578E-6</v>
      </c>
      <c r="W6">
        <v>8.7778361645928768E-6</v>
      </c>
      <c r="X6">
        <v>3.3224924399775704E-7</v>
      </c>
      <c r="Y6">
        <v>2.6291416593263038E-7</v>
      </c>
      <c r="Z6">
        <v>5.6523567460777433E-7</v>
      </c>
      <c r="AA6">
        <v>6.4504381521792388E-7</v>
      </c>
      <c r="AB6">
        <v>6.5271348831904699E-6</v>
      </c>
      <c r="AC6">
        <v>4.7656373559711646E-6</v>
      </c>
      <c r="AD6">
        <v>7.5220899080479088E-6</v>
      </c>
      <c r="AE6">
        <v>6.2588665004242309E-6</v>
      </c>
      <c r="AF6">
        <v>2.3121043126336999E-6</v>
      </c>
      <c r="AG6">
        <v>1.9384046029144901E-6</v>
      </c>
      <c r="AH6">
        <v>2.7784346191099299E-6</v>
      </c>
      <c r="AI6">
        <v>4.78380457738155E-6</v>
      </c>
      <c r="AJ6">
        <v>5.0156678130761399E-6</v>
      </c>
      <c r="AK6">
        <v>1.9111084944576599E-6</v>
      </c>
      <c r="AL6">
        <v>2.3121043126336999E-6</v>
      </c>
      <c r="AM6">
        <v>1.9384046029144901E-6</v>
      </c>
      <c r="AN6">
        <v>2.7784346191099299E-6</v>
      </c>
      <c r="AO6">
        <v>4.78380457738155E-6</v>
      </c>
      <c r="AP6">
        <v>5.0156678130761399E-6</v>
      </c>
      <c r="AQ6">
        <v>1.9111084944576599E-6</v>
      </c>
      <c r="AR6">
        <v>6.097178552051602E-6</v>
      </c>
      <c r="AS6">
        <v>4.7464444765992851E-6</v>
      </c>
      <c r="AT6">
        <v>4.3474753767303702E-6</v>
      </c>
      <c r="AU6">
        <v>4.5729298114535647E-6</v>
      </c>
    </row>
    <row r="7" spans="1:48" x14ac:dyDescent="0.25">
      <c r="A7" t="s">
        <v>327</v>
      </c>
      <c r="B7">
        <v>2.5003086601910235E-8</v>
      </c>
      <c r="C7">
        <v>3.2532617112109633E-8</v>
      </c>
      <c r="D7">
        <v>2.425764726634434E-8</v>
      </c>
      <c r="E7">
        <v>4.6049530429696837E-8</v>
      </c>
      <c r="F7">
        <v>3.8762966176225466E-8</v>
      </c>
      <c r="G7">
        <v>2.1406221073989232E-8</v>
      </c>
      <c r="H7">
        <v>1.3060723811117499E-8</v>
      </c>
      <c r="I7">
        <v>5.4330309536561153E-8</v>
      </c>
      <c r="J7">
        <v>6.4898981170255212E-8</v>
      </c>
      <c r="K7">
        <v>4.1299216338090283E-8</v>
      </c>
      <c r="L7">
        <v>3.149097622409946E-8</v>
      </c>
      <c r="M7">
        <v>5.5738642097342885E-8</v>
      </c>
      <c r="N7">
        <v>4.0487864587777564E-8</v>
      </c>
      <c r="O7">
        <v>6.2362235269408231E-8</v>
      </c>
      <c r="P7">
        <v>4.1631974225933939E-8</v>
      </c>
      <c r="Q7">
        <v>1.0797866029230112E-8</v>
      </c>
      <c r="R7">
        <v>3.8230246552793969E-8</v>
      </c>
      <c r="S7">
        <v>7.5588649506826862E-8</v>
      </c>
      <c r="T7">
        <v>5.0254870422483021E-8</v>
      </c>
      <c r="U7">
        <v>4.93860205428624E-8</v>
      </c>
      <c r="V7">
        <v>4.7862189512111408E-8</v>
      </c>
      <c r="W7">
        <v>1.5741146126098516E-7</v>
      </c>
      <c r="X7">
        <v>2.7864641834638018E-9</v>
      </c>
      <c r="Y7" t="e">
        <v>#VALUE!</v>
      </c>
      <c r="Z7">
        <v>3.3104658439979501E-9</v>
      </c>
      <c r="AA7">
        <v>4.4851572708395349E-9</v>
      </c>
      <c r="AB7">
        <v>6.1734918104013221E-8</v>
      </c>
      <c r="AC7">
        <v>7.1531824121279096E-8</v>
      </c>
      <c r="AD7">
        <v>7.7695177907848472E-8</v>
      </c>
      <c r="AE7">
        <v>2.3714623702560312E-10</v>
      </c>
      <c r="AF7">
        <v>5.49240161427573E-8</v>
      </c>
      <c r="AG7">
        <v>4.7019848429400042E-8</v>
      </c>
      <c r="AH7">
        <v>6.9799388417230635E-8</v>
      </c>
      <c r="AI7">
        <v>7.5435960903346267E-8</v>
      </c>
      <c r="AJ7">
        <v>8.7578513073137311E-8</v>
      </c>
      <c r="AK7">
        <v>8.3440447917748212E-8</v>
      </c>
      <c r="AL7">
        <v>2.2965900975627031E-8</v>
      </c>
      <c r="AM7">
        <v>5.731733123781784E-8</v>
      </c>
      <c r="AN7">
        <v>4.6426429636032152E-8</v>
      </c>
      <c r="AO7">
        <v>8.9769246021307505E-8</v>
      </c>
      <c r="AP7">
        <v>5.8989170592484222E-8</v>
      </c>
      <c r="AQ7">
        <v>5.2970947876146771E-8</v>
      </c>
      <c r="AR7">
        <v>9.514252219683392E-8</v>
      </c>
      <c r="AS7">
        <v>9.0292626397192853E-8</v>
      </c>
      <c r="AT7">
        <v>4.0278620530494542E-8</v>
      </c>
      <c r="AU7">
        <v>5.3807582436686777E-8</v>
      </c>
      <c r="AV7" t="s">
        <v>627</v>
      </c>
    </row>
    <row r="8" spans="1:48" x14ac:dyDescent="0.25">
      <c r="A8" t="s">
        <v>328</v>
      </c>
      <c r="B8">
        <v>2.0228439466575553E-10</v>
      </c>
      <c r="C8">
        <v>1.1449269914969677E-10</v>
      </c>
      <c r="D8">
        <v>1.229289592036046E-10</v>
      </c>
      <c r="E8">
        <v>2.0085000680222103E-10</v>
      </c>
      <c r="F8">
        <v>1.1412778491459247E-10</v>
      </c>
      <c r="G8">
        <v>7.935514607543119E-10</v>
      </c>
      <c r="H8">
        <v>4.3356129455434182E-11</v>
      </c>
      <c r="I8">
        <v>3.1331891504962782E-10</v>
      </c>
      <c r="J8">
        <v>4.7984465429618906E-10</v>
      </c>
      <c r="K8">
        <v>3.7199303190565867E-10</v>
      </c>
      <c r="L8">
        <v>8.8470126588051797E-11</v>
      </c>
      <c r="M8">
        <v>8.6245071464117152E-11</v>
      </c>
      <c r="N8">
        <v>2.5656170870040585E-10</v>
      </c>
      <c r="O8">
        <v>5.6266207844542649E-10</v>
      </c>
      <c r="P8">
        <v>5.7141101388872521E-10</v>
      </c>
      <c r="Q8">
        <v>1.0103617658615338E-10</v>
      </c>
      <c r="R8">
        <v>8.9589192303656384E-11</v>
      </c>
      <c r="S8">
        <v>1.1201547622590915E-9</v>
      </c>
      <c r="T8">
        <v>4.7571386793989953E-10</v>
      </c>
      <c r="U8">
        <v>2.6734415680999886E-10</v>
      </c>
      <c r="V8">
        <v>4.9590440939197542E-10</v>
      </c>
      <c r="W8">
        <v>8.2574775190739327E-10</v>
      </c>
      <c r="X8">
        <v>1.1395334257637895E-10</v>
      </c>
      <c r="Y8">
        <v>1.2328921192021719E-10</v>
      </c>
      <c r="Z8">
        <v>2.0592218862964613E-10</v>
      </c>
      <c r="AA8">
        <v>1.9507068774957207E-10</v>
      </c>
      <c r="AB8">
        <v>5.2905590873259067E-10</v>
      </c>
      <c r="AC8">
        <v>4.7565059591738638E-10</v>
      </c>
      <c r="AD8">
        <v>7.1844633551738653E-10</v>
      </c>
      <c r="AE8">
        <v>1.6929505368237941E-9</v>
      </c>
      <c r="AF8">
        <v>2.3121043126336999E-6</v>
      </c>
      <c r="AG8">
        <v>1.9384046029144901E-6</v>
      </c>
      <c r="AH8">
        <v>2.7784346191099299E-6</v>
      </c>
      <c r="AI8">
        <v>4.78380457738155E-6</v>
      </c>
      <c r="AJ8">
        <v>5.0156678130761399E-6</v>
      </c>
      <c r="AK8">
        <v>1.9111084944576599E-6</v>
      </c>
      <c r="AL8">
        <v>2.3121043126336999E-6</v>
      </c>
      <c r="AM8">
        <v>1.9384046029144901E-6</v>
      </c>
      <c r="AN8">
        <v>2.7784346191099299E-6</v>
      </c>
      <c r="AO8">
        <v>4.78380457738155E-6</v>
      </c>
      <c r="AP8">
        <v>5.0156678130761399E-6</v>
      </c>
      <c r="AQ8">
        <v>1.9111084944576599E-6</v>
      </c>
      <c r="AR8">
        <v>9.5318651677353953E-10</v>
      </c>
      <c r="AS8">
        <v>4.3342003076901774E-10</v>
      </c>
      <c r="AT8">
        <v>3.1848717110140847E-10</v>
      </c>
      <c r="AU8">
        <v>5.5338423546632054E-10</v>
      </c>
    </row>
    <row r="9" spans="1:48" x14ac:dyDescent="0.25">
      <c r="A9" t="s">
        <v>329</v>
      </c>
      <c r="B9">
        <v>1.1249598422847788E-7</v>
      </c>
      <c r="C9">
        <v>1.8811319356688752E-7</v>
      </c>
      <c r="D9">
        <v>1.4673162726568789E-7</v>
      </c>
      <c r="E9">
        <v>1.7849999447006E-7</v>
      </c>
      <c r="F9">
        <v>1.6855156517674486E-7</v>
      </c>
      <c r="G9">
        <v>5.5917544194987525E-8</v>
      </c>
      <c r="H9">
        <v>1.8273535149556792E-8</v>
      </c>
      <c r="I9">
        <v>2.5907504743131722E-7</v>
      </c>
      <c r="J9">
        <v>1.9252274767556345E-7</v>
      </c>
      <c r="K9">
        <v>2.8361316775235741E-7</v>
      </c>
      <c r="L9">
        <v>1.0871623338978749E-7</v>
      </c>
      <c r="M9">
        <v>9.6239401947418373E-8</v>
      </c>
      <c r="N9">
        <v>2.498070188750534E-7</v>
      </c>
      <c r="O9">
        <v>2.4532966524760323E-7</v>
      </c>
      <c r="P9">
        <v>1.762396695455914E-7</v>
      </c>
      <c r="Q9">
        <v>1.2142728661521594E-7</v>
      </c>
      <c r="R9">
        <v>2.8638939783605942E-8</v>
      </c>
      <c r="S9">
        <v>3.2660707074391965E-7</v>
      </c>
      <c r="T9">
        <v>3.1047539977330863E-7</v>
      </c>
      <c r="U9">
        <v>3.4472873444898051E-7</v>
      </c>
      <c r="V9">
        <v>2.1765014435839887E-7</v>
      </c>
      <c r="W9">
        <v>4.9776996454617554E-7</v>
      </c>
      <c r="X9">
        <v>7.7865308641596767E-9</v>
      </c>
      <c r="Y9">
        <v>1.0079346216419136E-8</v>
      </c>
      <c r="Z9">
        <v>1.7416874635010091E-8</v>
      </c>
      <c r="AA9">
        <v>1.6270346047823623E-8</v>
      </c>
      <c r="AB9">
        <v>2.7408405330416293E-7</v>
      </c>
      <c r="AC9">
        <v>3.4917245337536069E-7</v>
      </c>
      <c r="AD9">
        <v>3.0408754457505491E-7</v>
      </c>
      <c r="AE9">
        <v>3.7192989742415044E-7</v>
      </c>
      <c r="AF9">
        <v>2.3434090037397466E-7</v>
      </c>
      <c r="AG9">
        <v>3.0674124776840619E-7</v>
      </c>
      <c r="AH9">
        <v>1.1491571888734715E-6</v>
      </c>
      <c r="AI9">
        <v>4.2773352014936853E-7</v>
      </c>
      <c r="AJ9">
        <v>3.8664844838714807E-7</v>
      </c>
      <c r="AK9">
        <v>4.7987031093314849E-7</v>
      </c>
      <c r="AL9">
        <v>1.3177819260961759E-7</v>
      </c>
      <c r="AM9">
        <v>1.3031063543820088E-7</v>
      </c>
      <c r="AN9">
        <v>2.3909427820336018E-7</v>
      </c>
      <c r="AO9">
        <v>3.2077385568475222E-7</v>
      </c>
      <c r="AP9">
        <v>2.4491946880210031E-7</v>
      </c>
      <c r="AQ9">
        <v>2.3681232631996067E-7</v>
      </c>
      <c r="AR9">
        <v>5.2471266390662057E-7</v>
      </c>
      <c r="AS9">
        <v>4.4871411234052359E-7</v>
      </c>
      <c r="AT9">
        <v>1.4630726253575809E-7</v>
      </c>
      <c r="AU9">
        <v>1.8902344412906183E-7</v>
      </c>
    </row>
    <row r="11" spans="1:48" x14ac:dyDescent="0.25">
      <c r="A11" s="42" t="s">
        <v>821</v>
      </c>
    </row>
    <row r="12" spans="1:48" x14ac:dyDescent="0.25">
      <c r="A12" t="s">
        <v>330</v>
      </c>
      <c r="B12" s="30">
        <v>1</v>
      </c>
      <c r="C12" s="31">
        <v>2</v>
      </c>
      <c r="D12" s="31">
        <v>3</v>
      </c>
      <c r="E12" s="30">
        <v>4</v>
      </c>
      <c r="F12" s="31">
        <v>5</v>
      </c>
      <c r="G12" s="31">
        <v>6</v>
      </c>
      <c r="H12" s="30">
        <v>7</v>
      </c>
      <c r="I12" s="31">
        <v>8</v>
      </c>
      <c r="J12" s="31">
        <v>9</v>
      </c>
      <c r="K12" s="30">
        <v>10</v>
      </c>
      <c r="L12" s="31">
        <v>11</v>
      </c>
      <c r="M12" s="33">
        <v>12</v>
      </c>
      <c r="N12" s="34">
        <v>13</v>
      </c>
      <c r="O12" s="33">
        <v>14</v>
      </c>
      <c r="P12" s="33">
        <v>15</v>
      </c>
      <c r="Q12" s="34">
        <v>16</v>
      </c>
      <c r="R12" s="33">
        <v>17</v>
      </c>
      <c r="S12" s="33">
        <v>18</v>
      </c>
      <c r="T12" s="34">
        <v>19</v>
      </c>
      <c r="U12" s="33">
        <v>20</v>
      </c>
      <c r="V12" s="33">
        <v>21</v>
      </c>
      <c r="W12" s="34">
        <v>22</v>
      </c>
      <c r="X12" s="36">
        <v>23</v>
      </c>
      <c r="Y12" s="36">
        <v>24</v>
      </c>
      <c r="Z12" s="37">
        <v>25</v>
      </c>
      <c r="AA12" s="36">
        <v>26</v>
      </c>
      <c r="AB12" s="36">
        <v>27</v>
      </c>
      <c r="AC12" s="37">
        <v>28</v>
      </c>
      <c r="AD12" s="36">
        <v>29</v>
      </c>
      <c r="AE12" s="36">
        <v>30</v>
      </c>
      <c r="AF12" s="37">
        <v>31</v>
      </c>
      <c r="AG12" s="36">
        <v>32</v>
      </c>
      <c r="AH12" s="36">
        <v>33</v>
      </c>
      <c r="AI12" s="39">
        <v>34</v>
      </c>
      <c r="AJ12" s="40">
        <v>35</v>
      </c>
      <c r="AK12" s="40">
        <v>36</v>
      </c>
      <c r="AL12" s="39">
        <v>37</v>
      </c>
      <c r="AM12" s="40">
        <v>38</v>
      </c>
      <c r="AN12" s="40">
        <v>39</v>
      </c>
      <c r="AO12" s="39">
        <v>40</v>
      </c>
      <c r="AP12" s="40">
        <v>41</v>
      </c>
      <c r="AQ12" s="40">
        <v>42</v>
      </c>
      <c r="AR12" s="39">
        <v>43</v>
      </c>
      <c r="AS12" s="40">
        <v>44</v>
      </c>
      <c r="AT12" s="3" t="s">
        <v>94</v>
      </c>
      <c r="AU12" s="1">
        <v>0</v>
      </c>
    </row>
    <row r="13" spans="1:48" x14ac:dyDescent="0.25">
      <c r="A13" t="s">
        <v>331</v>
      </c>
      <c r="B13" s="32">
        <f>B3/B$9</f>
        <v>0.25238769284466323</v>
      </c>
      <c r="C13" s="32">
        <f t="shared" ref="C13:AU14" si="0">C3/C$9</f>
        <v>0.259120828101989</v>
      </c>
      <c r="D13" s="32">
        <f t="shared" si="0"/>
        <v>0.24795453926414979</v>
      </c>
      <c r="E13" s="32">
        <f t="shared" si="0"/>
        <v>0.34645118491533444</v>
      </c>
      <c r="F13" s="32">
        <f t="shared" si="0"/>
        <v>0.1847996722871002</v>
      </c>
      <c r="G13" s="32">
        <f t="shared" si="0"/>
        <v>0.18645016114858526</v>
      </c>
      <c r="H13" s="32">
        <f t="shared" si="0"/>
        <v>0.1062637892027867</v>
      </c>
      <c r="I13" s="32">
        <f t="shared" si="0"/>
        <v>0.29284156831891694</v>
      </c>
      <c r="J13" s="32">
        <f t="shared" si="0"/>
        <v>0.6993825405689692</v>
      </c>
      <c r="K13" s="32">
        <f t="shared" si="0"/>
        <v>0.3246249040403652</v>
      </c>
      <c r="L13" s="32">
        <f t="shared" si="0"/>
        <v>0.35333711676222634</v>
      </c>
      <c r="M13" s="35">
        <f t="shared" si="0"/>
        <v>9.108589197817922E-2</v>
      </c>
      <c r="N13" s="35">
        <f t="shared" si="0"/>
        <v>0.2948424212876854</v>
      </c>
      <c r="O13" s="35" t="e">
        <f t="shared" si="0"/>
        <v>#VALUE!</v>
      </c>
      <c r="P13" s="35">
        <f t="shared" si="0"/>
        <v>0.4915457696995047</v>
      </c>
      <c r="Q13" s="35">
        <f t="shared" si="0"/>
        <v>0.74459567514836444</v>
      </c>
      <c r="R13" s="35">
        <f t="shared" si="0"/>
        <v>0.40983470815589074</v>
      </c>
      <c r="S13" s="35">
        <f t="shared" si="0"/>
        <v>0.87014211622735027</v>
      </c>
      <c r="T13" s="35">
        <f t="shared" si="0"/>
        <v>0.19239641773979083</v>
      </c>
      <c r="U13" s="35">
        <f t="shared" si="0"/>
        <v>0.23266088948570779</v>
      </c>
      <c r="V13" s="35">
        <f t="shared" si="0"/>
        <v>0.44909768518238191</v>
      </c>
      <c r="W13" s="35">
        <f t="shared" si="0"/>
        <v>0.57571272254978967</v>
      </c>
      <c r="X13" s="38">
        <f t="shared" si="0"/>
        <v>3.466025547196534</v>
      </c>
      <c r="Y13" s="38">
        <f t="shared" si="0"/>
        <v>3.1416649413206361</v>
      </c>
      <c r="Z13" s="38">
        <f t="shared" si="0"/>
        <v>1.7759311716731077</v>
      </c>
      <c r="AA13" s="38">
        <f t="shared" si="0"/>
        <v>2.7821384272085652</v>
      </c>
      <c r="AB13" s="38">
        <f t="shared" si="0"/>
        <v>0.37922270144766829</v>
      </c>
      <c r="AC13" s="38">
        <f t="shared" si="0"/>
        <v>0.43786081507805963</v>
      </c>
      <c r="AD13" s="38">
        <f t="shared" si="0"/>
        <v>0.71249774183407122</v>
      </c>
      <c r="AE13" s="38">
        <f t="shared" si="0"/>
        <v>0.66565213018167813</v>
      </c>
      <c r="AF13" s="38">
        <f t="shared" si="0"/>
        <v>0.39288018958391724</v>
      </c>
      <c r="AG13" s="38">
        <f t="shared" si="0"/>
        <v>0.30855179826516321</v>
      </c>
      <c r="AH13" s="38">
        <f t="shared" si="0"/>
        <v>0.19305355396441151</v>
      </c>
      <c r="AI13" s="41">
        <f t="shared" si="0"/>
        <v>0.57592929265937465</v>
      </c>
      <c r="AJ13" s="41">
        <f t="shared" si="0"/>
        <v>0.57562668528275684</v>
      </c>
      <c r="AK13" s="41">
        <f t="shared" si="0"/>
        <v>0.47673003887737636</v>
      </c>
      <c r="AL13" s="41">
        <f t="shared" si="0"/>
        <v>0.15439682494316662</v>
      </c>
      <c r="AM13" s="41">
        <f t="shared" si="0"/>
        <v>0.47344577198086152</v>
      </c>
      <c r="AN13" s="41">
        <f t="shared" si="0"/>
        <v>0.56312037366075074</v>
      </c>
      <c r="AO13" s="41">
        <f>AO3/AO$9</f>
        <v>0.67231946038575219</v>
      </c>
      <c r="AP13" s="41">
        <f t="shared" si="0"/>
        <v>0.19505414224735904</v>
      </c>
      <c r="AQ13" s="41">
        <f t="shared" si="0"/>
        <v>0.21064670149019896</v>
      </c>
      <c r="AR13" s="41">
        <f t="shared" si="0"/>
        <v>0.49913725371778006</v>
      </c>
      <c r="AS13" s="41">
        <f t="shared" si="0"/>
        <v>0.28735596337435293</v>
      </c>
      <c r="AT13">
        <f t="shared" si="0"/>
        <v>0.24126930108145256</v>
      </c>
      <c r="AU13">
        <f t="shared" si="0"/>
        <v>0.56235330980100628</v>
      </c>
    </row>
    <row r="14" spans="1:48" x14ac:dyDescent="0.25">
      <c r="A14" t="s">
        <v>332</v>
      </c>
      <c r="B14" s="32">
        <f>B4/B$9</f>
        <v>1.8242130961807499</v>
      </c>
      <c r="C14" s="32">
        <f t="shared" si="0"/>
        <v>2.6357733187750836</v>
      </c>
      <c r="D14" s="32">
        <f t="shared" si="0"/>
        <v>1.2794002116408412</v>
      </c>
      <c r="E14" s="32">
        <f t="shared" si="0"/>
        <v>2.1891528607719284</v>
      </c>
      <c r="F14" s="32">
        <f t="shared" si="0"/>
        <v>2.9829285791390499</v>
      </c>
      <c r="G14" s="32">
        <f t="shared" si="0"/>
        <v>2.0597125336915747</v>
      </c>
      <c r="H14" s="32">
        <f t="shared" si="0"/>
        <v>15.310364892646525</v>
      </c>
      <c r="I14" s="32">
        <f t="shared" si="0"/>
        <v>2.4846252292360678</v>
      </c>
      <c r="J14" s="32">
        <f t="shared" si="0"/>
        <v>2.7128494814959789</v>
      </c>
      <c r="K14" s="32">
        <f t="shared" si="0"/>
        <v>1.3293838974960275</v>
      </c>
      <c r="L14" s="32">
        <f t="shared" si="0"/>
        <v>4.0038177587723744</v>
      </c>
      <c r="M14" s="35">
        <f t="shared" si="0"/>
        <v>3.9556458170823401</v>
      </c>
      <c r="N14" s="35">
        <f t="shared" si="0"/>
        <v>2.2551693058240105</v>
      </c>
      <c r="O14" s="35">
        <f t="shared" si="0"/>
        <v>2.3380631139899841</v>
      </c>
      <c r="P14" s="35">
        <f t="shared" si="0"/>
        <v>4.0401696796630553</v>
      </c>
      <c r="Q14" s="35">
        <f t="shared" si="0"/>
        <v>2.4598325196243906</v>
      </c>
      <c r="R14" s="35" t="e">
        <f t="shared" si="0"/>
        <v>#VALUE!</v>
      </c>
      <c r="S14" s="35">
        <f t="shared" si="0"/>
        <v>2.279320885455161</v>
      </c>
      <c r="T14" s="35">
        <f t="shared" si="0"/>
        <v>4.8804167365247597</v>
      </c>
      <c r="U14" s="35">
        <f t="shared" si="0"/>
        <v>1.2647858946711057</v>
      </c>
      <c r="V14" s="35">
        <f t="shared" si="0"/>
        <v>1.5276419555467404</v>
      </c>
      <c r="W14" s="35">
        <f t="shared" si="0"/>
        <v>1.4925956024690907</v>
      </c>
      <c r="X14" s="38">
        <f t="shared" si="0"/>
        <v>1.0595680189710366</v>
      </c>
      <c r="Y14" s="38">
        <f t="shared" si="0"/>
        <v>0.47733384724375716</v>
      </c>
      <c r="Z14" s="38">
        <f t="shared" si="0"/>
        <v>0.46541610338175016</v>
      </c>
      <c r="AA14" s="38">
        <f t="shared" si="0"/>
        <v>0.89007915955244221</v>
      </c>
      <c r="AB14" s="38">
        <f t="shared" si="0"/>
        <v>2.3211073637618957</v>
      </c>
      <c r="AC14" s="38">
        <f t="shared" si="0"/>
        <v>1.884470854430127</v>
      </c>
      <c r="AD14" s="38">
        <f t="shared" si="0"/>
        <v>3.6554740776924244</v>
      </c>
      <c r="AE14" s="38">
        <f t="shared" si="0"/>
        <v>1.9718080995662457</v>
      </c>
      <c r="AF14" s="38">
        <f t="shared" si="0"/>
        <v>9.8664138822711323</v>
      </c>
      <c r="AG14" s="38">
        <f t="shared" si="0"/>
        <v>6.3193477141294405</v>
      </c>
      <c r="AH14" s="38">
        <f t="shared" si="0"/>
        <v>2.4178020605115416</v>
      </c>
      <c r="AI14" s="41">
        <f t="shared" si="0"/>
        <v>11.184076889066354</v>
      </c>
      <c r="AJ14" s="41">
        <f t="shared" si="0"/>
        <v>12.972165888673089</v>
      </c>
      <c r="AK14" s="41">
        <f t="shared" si="0"/>
        <v>3.982552058162022</v>
      </c>
      <c r="AL14" s="41">
        <f t="shared" si="0"/>
        <v>17.54542437444961</v>
      </c>
      <c r="AM14" s="41">
        <f t="shared" si="0"/>
        <v>14.875260153525751</v>
      </c>
      <c r="AN14" s="41">
        <f t="shared" si="0"/>
        <v>11.620665454598413</v>
      </c>
      <c r="AO14" s="41">
        <f>AO4/AO$9</f>
        <v>14.913324426548472</v>
      </c>
      <c r="AP14" s="41">
        <f t="shared" si="0"/>
        <v>20.478844893824661</v>
      </c>
      <c r="AQ14" s="41">
        <f t="shared" si="0"/>
        <v>8.0701394397668835</v>
      </c>
      <c r="AR14" s="41">
        <f t="shared" si="0"/>
        <v>1.5651051467168648</v>
      </c>
      <c r="AS14" s="41">
        <f t="shared" si="0"/>
        <v>2.2097819215230783</v>
      </c>
      <c r="AT14">
        <f t="shared" si="0"/>
        <v>2.5575926817213719</v>
      </c>
      <c r="AU14">
        <f t="shared" si="0"/>
        <v>3.7409067110756276</v>
      </c>
    </row>
    <row r="15" spans="1:48" x14ac:dyDescent="0.25">
      <c r="A15" t="s">
        <v>333</v>
      </c>
      <c r="B15" s="32">
        <f t="shared" ref="B15:AU15" si="1">B5/B$9</f>
        <v>0.16228523144147117</v>
      </c>
      <c r="C15" s="32">
        <f t="shared" si="1"/>
        <v>0.12196734881034794</v>
      </c>
      <c r="D15" s="32">
        <f t="shared" si="1"/>
        <v>0.15100531154334274</v>
      </c>
      <c r="E15" s="32">
        <f t="shared" si="1"/>
        <v>0.13868013808424776</v>
      </c>
      <c r="F15" s="32">
        <f t="shared" si="1"/>
        <v>9.2868876432167458E-2</v>
      </c>
      <c r="G15" s="32">
        <f t="shared" si="1"/>
        <v>0.11249253907676679</v>
      </c>
      <c r="H15" s="32">
        <f t="shared" si="1"/>
        <v>8.1089069672816455E-2</v>
      </c>
      <c r="I15" s="32">
        <f t="shared" si="1"/>
        <v>8.3277698465350963E-2</v>
      </c>
      <c r="J15" s="32">
        <f t="shared" si="1"/>
        <v>0.24226341483769645</v>
      </c>
      <c r="K15" s="32">
        <f t="shared" si="1"/>
        <v>0.14141937377163111</v>
      </c>
      <c r="L15" s="32">
        <f t="shared" si="1"/>
        <v>0.16968825756188971</v>
      </c>
      <c r="M15" s="35">
        <f t="shared" si="1"/>
        <v>2.778899659676249E-2</v>
      </c>
      <c r="N15" s="35">
        <f t="shared" si="1"/>
        <v>9.7160057392567042E-2</v>
      </c>
      <c r="O15" s="35">
        <f t="shared" si="1"/>
        <v>0.14307566684295139</v>
      </c>
      <c r="P15" s="35">
        <f t="shared" si="1"/>
        <v>0.33877960818504765</v>
      </c>
      <c r="Q15" s="35">
        <f t="shared" si="1"/>
        <v>0.17297883805514394</v>
      </c>
      <c r="R15" s="35">
        <f t="shared" si="1"/>
        <v>0.6160921984932507</v>
      </c>
      <c r="S15" s="35">
        <f t="shared" si="1"/>
        <v>0.14098016736252522</v>
      </c>
      <c r="T15" s="35">
        <f t="shared" si="1"/>
        <v>0.10110276685359039</v>
      </c>
      <c r="U15" s="35">
        <f t="shared" si="1"/>
        <v>3.4329897854633487E-2</v>
      </c>
      <c r="V15" s="35">
        <f t="shared" si="1"/>
        <v>0.19200789684310954</v>
      </c>
      <c r="W15" s="35">
        <f t="shared" si="1"/>
        <v>0.18725251565606743</v>
      </c>
      <c r="X15" s="38">
        <f t="shared" si="1"/>
        <v>0.90409633866967898</v>
      </c>
      <c r="Y15" s="38">
        <f t="shared" si="1"/>
        <v>0.62236386735166005</v>
      </c>
      <c r="Z15" s="38">
        <f t="shared" si="1"/>
        <v>0.44828754220034622</v>
      </c>
      <c r="AA15" s="38">
        <f t="shared" si="1"/>
        <v>0.94431869938387925</v>
      </c>
      <c r="AB15" s="38">
        <f t="shared" si="1"/>
        <v>0.19769870125297259</v>
      </c>
      <c r="AC15" s="38">
        <f t="shared" si="1"/>
        <v>0.10826480908433382</v>
      </c>
      <c r="AD15" s="38">
        <f t="shared" si="1"/>
        <v>0.24330710021308696</v>
      </c>
      <c r="AE15" s="38">
        <f t="shared" si="1"/>
        <v>0.12930680371022113</v>
      </c>
      <c r="AF15" s="38">
        <f t="shared" si="1"/>
        <v>9.5115777168505056E-2</v>
      </c>
      <c r="AG15" s="38">
        <f t="shared" si="1"/>
        <v>0.18534784071370011</v>
      </c>
      <c r="AH15" s="38">
        <f t="shared" si="1"/>
        <v>6.104898594267813E-2</v>
      </c>
      <c r="AI15" s="41">
        <f t="shared" si="1"/>
        <v>0.19139032691241598</v>
      </c>
      <c r="AJ15" s="41">
        <f t="shared" si="1"/>
        <v>0.2129230769904786</v>
      </c>
      <c r="AK15" s="41">
        <f t="shared" si="1"/>
        <v>0.15122939499210586</v>
      </c>
      <c r="AL15" s="41">
        <f t="shared" si="1"/>
        <v>0.12860263247304951</v>
      </c>
      <c r="AM15" s="41">
        <f t="shared" si="1"/>
        <v>0.20219492172395392</v>
      </c>
      <c r="AN15" s="41">
        <f t="shared" si="1"/>
        <v>0.21083404011648846</v>
      </c>
      <c r="AO15" s="41">
        <f t="shared" si="1"/>
        <v>0.12583909333941365</v>
      </c>
      <c r="AP15" s="41">
        <f t="shared" si="1"/>
        <v>0.10921588630907283</v>
      </c>
      <c r="AQ15" s="41">
        <f t="shared" si="1"/>
        <v>8.9014619307167975E-2</v>
      </c>
      <c r="AR15" s="41">
        <f t="shared" si="1"/>
        <v>0.12587974761776646</v>
      </c>
      <c r="AS15" s="41">
        <f t="shared" si="1"/>
        <v>0.10240579125221322</v>
      </c>
      <c r="AT15">
        <f t="shared" si="1"/>
        <v>7.4483426928963536E-2</v>
      </c>
      <c r="AU15">
        <f t="shared" si="1"/>
        <v>0.32930486052164665</v>
      </c>
    </row>
    <row r="16" spans="1:48" x14ac:dyDescent="0.25">
      <c r="A16" t="s">
        <v>334</v>
      </c>
      <c r="B16" s="32">
        <f t="shared" ref="B16:AU16" si="2">B6/B$9</f>
        <v>20.552771981067725</v>
      </c>
      <c r="C16" s="32">
        <f t="shared" si="2"/>
        <v>10.304458534564478</v>
      </c>
      <c r="D16" s="32">
        <f t="shared" si="2"/>
        <v>18.935485626960304</v>
      </c>
      <c r="E16" s="32">
        <f t="shared" si="2"/>
        <v>26.800026473860473</v>
      </c>
      <c r="F16" s="32">
        <f t="shared" si="2"/>
        <v>29.757468035474258</v>
      </c>
      <c r="G16" s="32">
        <f t="shared" si="2"/>
        <v>34.177260857406829</v>
      </c>
      <c r="H16" s="32">
        <f t="shared" si="2"/>
        <v>65.802259613326697</v>
      </c>
      <c r="I16" s="32">
        <f t="shared" si="2"/>
        <v>18.379973789881955</v>
      </c>
      <c r="J16" s="32">
        <f t="shared" si="2"/>
        <v>30.559693227216506</v>
      </c>
      <c r="K16" s="32">
        <f t="shared" si="2"/>
        <v>15.320056634422961</v>
      </c>
      <c r="L16" s="32">
        <f t="shared" si="2"/>
        <v>24.689292880539675</v>
      </c>
      <c r="M16" s="35">
        <f t="shared" si="2"/>
        <v>41.687681761249323</v>
      </c>
      <c r="N16" s="35">
        <f t="shared" si="2"/>
        <v>16.856291160161263</v>
      </c>
      <c r="O16" s="35">
        <f t="shared" si="2"/>
        <v>14.057679537420274</v>
      </c>
      <c r="P16" s="35">
        <f t="shared" si="2"/>
        <v>27.802582054454511</v>
      </c>
      <c r="Q16" s="35">
        <f t="shared" si="2"/>
        <v>17.160284214497509</v>
      </c>
      <c r="R16" s="35">
        <f t="shared" si="2"/>
        <v>91.18607547527273</v>
      </c>
      <c r="S16" s="35">
        <f t="shared" si="2"/>
        <v>14.994703613152447</v>
      </c>
      <c r="T16" s="35">
        <f t="shared" si="2"/>
        <v>16.479321177732185</v>
      </c>
      <c r="U16" s="35">
        <f t="shared" si="2"/>
        <v>5.9776591924462865</v>
      </c>
      <c r="V16" s="35">
        <f t="shared" si="2"/>
        <v>21.737388943242337</v>
      </c>
      <c r="W16" s="35">
        <f t="shared" si="2"/>
        <v>17.634322658651701</v>
      </c>
      <c r="X16" s="38">
        <f t="shared" si="2"/>
        <v>42.669739553342595</v>
      </c>
      <c r="Y16" s="38">
        <f t="shared" si="2"/>
        <v>26.084446380495027</v>
      </c>
      <c r="Z16" s="38">
        <f t="shared" si="2"/>
        <v>32.453335426298594</v>
      </c>
      <c r="AA16" s="38">
        <f t="shared" si="2"/>
        <v>39.645365459464649</v>
      </c>
      <c r="AB16" s="38">
        <f t="shared" si="2"/>
        <v>23.81435477366874</v>
      </c>
      <c r="AC16" s="38">
        <f t="shared" si="2"/>
        <v>13.648377212758248</v>
      </c>
      <c r="AD16" s="38">
        <f t="shared" si="2"/>
        <v>24.73659326809851</v>
      </c>
      <c r="AE16" s="38">
        <f t="shared" si="2"/>
        <v>16.828081161990031</v>
      </c>
      <c r="AF16" s="38">
        <f t="shared" si="2"/>
        <v>9.8664138822711323</v>
      </c>
      <c r="AG16" s="38">
        <f t="shared" si="2"/>
        <v>6.3193477141294405</v>
      </c>
      <c r="AH16" s="38">
        <f t="shared" si="2"/>
        <v>2.4178020605115416</v>
      </c>
      <c r="AI16" s="41">
        <f t="shared" si="2"/>
        <v>11.184076889066354</v>
      </c>
      <c r="AJ16" s="41">
        <f t="shared" si="2"/>
        <v>12.972165888673089</v>
      </c>
      <c r="AK16" s="41">
        <f t="shared" si="2"/>
        <v>3.982552058162022</v>
      </c>
      <c r="AL16" s="41">
        <f t="shared" si="2"/>
        <v>17.54542437444961</v>
      </c>
      <c r="AM16" s="41">
        <f t="shared" si="2"/>
        <v>14.875260153525751</v>
      </c>
      <c r="AN16" s="41">
        <f t="shared" si="2"/>
        <v>11.620665454598413</v>
      </c>
      <c r="AO16" s="41">
        <f t="shared" si="2"/>
        <v>14.913324426548472</v>
      </c>
      <c r="AP16" s="41">
        <f t="shared" si="2"/>
        <v>20.478844893824661</v>
      </c>
      <c r="AQ16" s="41">
        <f t="shared" si="2"/>
        <v>8.0701394397668835</v>
      </c>
      <c r="AR16" s="41">
        <f t="shared" si="2"/>
        <v>11.6200331561593</v>
      </c>
      <c r="AS16" s="41">
        <f t="shared" si="2"/>
        <v>10.577880984936055</v>
      </c>
      <c r="AT16">
        <f t="shared" si="2"/>
        <v>29.714692909846697</v>
      </c>
      <c r="AU16">
        <f t="shared" si="2"/>
        <v>24.19239493028838</v>
      </c>
    </row>
    <row r="17" spans="1:47" x14ac:dyDescent="0.25">
      <c r="A17" t="s">
        <v>335</v>
      </c>
      <c r="B17" s="32">
        <f t="shared" ref="B17:AU17" si="3">B7/B$9</f>
        <v>0.22225759233440093</v>
      </c>
      <c r="C17" s="32">
        <f t="shared" si="3"/>
        <v>0.17294170863428562</v>
      </c>
      <c r="D17" s="32">
        <f t="shared" si="3"/>
        <v>0.16531982721367128</v>
      </c>
      <c r="E17" s="32">
        <f t="shared" si="3"/>
        <v>0.25798057062360735</v>
      </c>
      <c r="F17" s="32">
        <f t="shared" si="3"/>
        <v>0.22997689837871416</v>
      </c>
      <c r="G17" s="32">
        <f t="shared" si="3"/>
        <v>0.3828176180152793</v>
      </c>
      <c r="H17" s="32">
        <f t="shared" si="3"/>
        <v>0.71473437975871212</v>
      </c>
      <c r="I17" s="32">
        <f t="shared" si="3"/>
        <v>0.20970877000790489</v>
      </c>
      <c r="J17" s="32">
        <f t="shared" si="3"/>
        <v>0.33709772976865071</v>
      </c>
      <c r="K17" s="32">
        <f t="shared" si="3"/>
        <v>0.1456181201507242</v>
      </c>
      <c r="L17" s="32">
        <f t="shared" si="3"/>
        <v>0.28966213455163392</v>
      </c>
      <c r="M17" s="35">
        <f t="shared" si="3"/>
        <v>0.57916654685568814</v>
      </c>
      <c r="N17" s="35">
        <f t="shared" si="3"/>
        <v>0.16207656922573693</v>
      </c>
      <c r="O17" s="35">
        <f t="shared" si="3"/>
        <v>0.25419769438183537</v>
      </c>
      <c r="P17" s="35">
        <f t="shared" si="3"/>
        <v>0.23622362850132428</v>
      </c>
      <c r="Q17" s="35">
        <f t="shared" si="3"/>
        <v>8.8924543487880606E-2</v>
      </c>
      <c r="R17" s="35">
        <f t="shared" si="3"/>
        <v>1.3349043938658116</v>
      </c>
      <c r="S17" s="35">
        <f t="shared" si="3"/>
        <v>0.23143604740294518</v>
      </c>
      <c r="T17" s="35">
        <f t="shared" si="3"/>
        <v>0.16186425867935511</v>
      </c>
      <c r="U17" s="35">
        <f t="shared" si="3"/>
        <v>0.14326052808392009</v>
      </c>
      <c r="V17" s="35">
        <f t="shared" si="3"/>
        <v>0.2199042396833791</v>
      </c>
      <c r="W17" s="35">
        <f t="shared" si="3"/>
        <v>0.31623334566700823</v>
      </c>
      <c r="X17" s="38">
        <f t="shared" si="3"/>
        <v>0.35785694965771092</v>
      </c>
      <c r="Y17" s="38" t="e">
        <f t="shared" si="3"/>
        <v>#VALUE!</v>
      </c>
      <c r="Z17" s="38">
        <f t="shared" si="3"/>
        <v>0.19007232430458568</v>
      </c>
      <c r="AA17" s="38">
        <f t="shared" si="3"/>
        <v>0.27566452844065259</v>
      </c>
      <c r="AB17" s="38">
        <f t="shared" si="3"/>
        <v>0.22524082433757397</v>
      </c>
      <c r="AC17" s="38">
        <f t="shared" si="3"/>
        <v>0.20486101761407371</v>
      </c>
      <c r="AD17" s="38">
        <f t="shared" si="3"/>
        <v>0.25550266459095877</v>
      </c>
      <c r="AE17" s="38">
        <f t="shared" si="3"/>
        <v>6.3761004067699491E-4</v>
      </c>
      <c r="AF17" s="38">
        <f t="shared" si="3"/>
        <v>0.23437656873002707</v>
      </c>
      <c r="AG17" s="38">
        <f t="shared" si="3"/>
        <v>0.1532883131025817</v>
      </c>
      <c r="AH17" s="38">
        <f t="shared" si="3"/>
        <v>6.0739635180506131E-2</v>
      </c>
      <c r="AI17" s="41">
        <f t="shared" si="3"/>
        <v>0.1763620510195304</v>
      </c>
      <c r="AJ17" s="41">
        <f t="shared" si="3"/>
        <v>0.22650682664952951</v>
      </c>
      <c r="AK17" s="41">
        <f t="shared" si="3"/>
        <v>0.17388124669661514</v>
      </c>
      <c r="AL17" s="41">
        <f t="shared" si="3"/>
        <v>0.1742769461382862</v>
      </c>
      <c r="AM17" s="41">
        <f t="shared" si="3"/>
        <v>0.43985152129044969</v>
      </c>
      <c r="AN17" s="41">
        <f t="shared" si="3"/>
        <v>0.19417624706411601</v>
      </c>
      <c r="AO17" s="41">
        <f t="shared" si="3"/>
        <v>0.27985212769188478</v>
      </c>
      <c r="AP17" s="41">
        <f t="shared" si="3"/>
        <v>0.24085129239010647</v>
      </c>
      <c r="AQ17" s="41">
        <f t="shared" si="3"/>
        <v>0.22368323768998805</v>
      </c>
      <c r="AR17" s="41">
        <f t="shared" si="3"/>
        <v>0.18132309117236356</v>
      </c>
      <c r="AS17" s="41">
        <f t="shared" si="3"/>
        <v>0.20122528780345311</v>
      </c>
      <c r="AT17">
        <f t="shared" si="3"/>
        <v>0.27530157992430676</v>
      </c>
      <c r="AU17">
        <f t="shared" si="3"/>
        <v>0.28466089317443566</v>
      </c>
    </row>
    <row r="18" spans="1:47" x14ac:dyDescent="0.25">
      <c r="A18" t="s">
        <v>336</v>
      </c>
      <c r="B18" s="32">
        <f t="shared" ref="B18:AU18" si="4">B8/B$9</f>
        <v>1.79814769436497E-3</v>
      </c>
      <c r="C18" s="32">
        <f t="shared" si="4"/>
        <v>6.086372623778062E-4</v>
      </c>
      <c r="D18" s="32">
        <f t="shared" si="4"/>
        <v>8.377809303580908E-4</v>
      </c>
      <c r="E18" s="32">
        <f t="shared" si="4"/>
        <v>1.125210157000368E-3</v>
      </c>
      <c r="F18" s="32">
        <f t="shared" si="4"/>
        <v>6.7710901880333732E-4</v>
      </c>
      <c r="G18" s="32">
        <f t="shared" si="4"/>
        <v>1.4191457657495734E-2</v>
      </c>
      <c r="H18" s="32">
        <f t="shared" si="4"/>
        <v>2.3726186039314755E-3</v>
      </c>
      <c r="I18" s="32">
        <f t="shared" si="4"/>
        <v>1.2093751141073943E-3</v>
      </c>
      <c r="J18" s="32">
        <f t="shared" si="4"/>
        <v>2.4924049759814165E-3</v>
      </c>
      <c r="K18" s="32">
        <f t="shared" si="4"/>
        <v>1.3116211593901448E-3</v>
      </c>
      <c r="L18" s="32">
        <f t="shared" si="4"/>
        <v>8.1377107934611759E-4</v>
      </c>
      <c r="M18" s="35">
        <f t="shared" si="4"/>
        <v>8.9615136543801728E-4</v>
      </c>
      <c r="N18" s="35">
        <f t="shared" si="4"/>
        <v>1.0270396318557045E-3</v>
      </c>
      <c r="O18" s="35">
        <f t="shared" si="4"/>
        <v>2.2934938499082451E-3</v>
      </c>
      <c r="P18" s="35">
        <f t="shared" si="4"/>
        <v>3.2422383414700343E-3</v>
      </c>
      <c r="Q18" s="35">
        <f t="shared" si="4"/>
        <v>8.3207143470413866E-4</v>
      </c>
      <c r="R18" s="35">
        <f t="shared" si="4"/>
        <v>3.1282300595129142E-3</v>
      </c>
      <c r="S18" s="35">
        <f t="shared" si="4"/>
        <v>3.4296708877358103E-3</v>
      </c>
      <c r="T18" s="35">
        <f t="shared" si="4"/>
        <v>1.5322111455118137E-3</v>
      </c>
      <c r="U18" s="35">
        <f t="shared" si="4"/>
        <v>7.7552037325036359E-4</v>
      </c>
      <c r="V18" s="35">
        <f t="shared" si="4"/>
        <v>2.2784474177760363E-3</v>
      </c>
      <c r="W18" s="35">
        <f t="shared" si="4"/>
        <v>1.6588942899763751E-3</v>
      </c>
      <c r="X18" s="38">
        <f t="shared" si="4"/>
        <v>1.4634674229686857E-2</v>
      </c>
      <c r="Y18" s="38">
        <f t="shared" si="4"/>
        <v>1.2231865963625748E-2</v>
      </c>
      <c r="Z18" s="38">
        <f t="shared" si="4"/>
        <v>1.1823142380304951E-2</v>
      </c>
      <c r="AA18" s="38">
        <f t="shared" si="4"/>
        <v>1.1989338590353176E-2</v>
      </c>
      <c r="AB18" s="38">
        <f t="shared" si="4"/>
        <v>1.9302688440085E-3</v>
      </c>
      <c r="AC18" s="38">
        <f t="shared" si="4"/>
        <v>1.3622225674430897E-3</v>
      </c>
      <c r="AD18" s="38">
        <f t="shared" si="4"/>
        <v>2.3626299344860525E-3</v>
      </c>
      <c r="AE18" s="38">
        <f t="shared" si="4"/>
        <v>4.5518000799305092E-3</v>
      </c>
      <c r="AF18" s="38">
        <f t="shared" si="4"/>
        <v>9.8664138822711323</v>
      </c>
      <c r="AG18" s="38">
        <f t="shared" si="4"/>
        <v>6.3193477141294405</v>
      </c>
      <c r="AH18" s="38">
        <f t="shared" si="4"/>
        <v>2.4178020605115416</v>
      </c>
      <c r="AI18" s="41">
        <f t="shared" si="4"/>
        <v>11.184076889066354</v>
      </c>
      <c r="AJ18" s="41">
        <f t="shared" si="4"/>
        <v>12.972165888673089</v>
      </c>
      <c r="AK18" s="41">
        <f t="shared" si="4"/>
        <v>3.982552058162022</v>
      </c>
      <c r="AL18" s="41">
        <f t="shared" si="4"/>
        <v>17.54542437444961</v>
      </c>
      <c r="AM18" s="41">
        <f t="shared" si="4"/>
        <v>14.875260153525751</v>
      </c>
      <c r="AN18" s="41">
        <f t="shared" si="4"/>
        <v>11.620665454598413</v>
      </c>
      <c r="AO18" s="41">
        <f t="shared" si="4"/>
        <v>14.913324426548472</v>
      </c>
      <c r="AP18" s="41">
        <f t="shared" si="4"/>
        <v>20.478844893824661</v>
      </c>
      <c r="AQ18" s="41">
        <f t="shared" si="4"/>
        <v>8.0701394397668835</v>
      </c>
      <c r="AR18" s="41">
        <f t="shared" si="4"/>
        <v>1.8165875961079748E-3</v>
      </c>
      <c r="AS18" s="41">
        <f t="shared" si="4"/>
        <v>9.6591575537544191E-4</v>
      </c>
      <c r="AT18">
        <f t="shared" si="4"/>
        <v>2.1768377425800643E-3</v>
      </c>
      <c r="AU18">
        <f t="shared" si="4"/>
        <v>2.9275957700171818E-3</v>
      </c>
    </row>
    <row r="19" spans="1:47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</row>
    <row r="20" spans="1:47" x14ac:dyDescent="0.25">
      <c r="A20" s="42" t="s">
        <v>833</v>
      </c>
      <c r="B20" t="s">
        <v>840</v>
      </c>
      <c r="C20" t="s">
        <v>841</v>
      </c>
      <c r="D20" t="s">
        <v>840</v>
      </c>
      <c r="E20" t="s">
        <v>841</v>
      </c>
      <c r="F20" t="s">
        <v>840</v>
      </c>
      <c r="G20" t="s">
        <v>841</v>
      </c>
      <c r="H20" t="s">
        <v>840</v>
      </c>
      <c r="I20" t="s">
        <v>841</v>
      </c>
      <c r="J20" t="s">
        <v>840</v>
      </c>
      <c r="K20" t="s">
        <v>841</v>
      </c>
      <c r="L20" t="s">
        <v>840</v>
      </c>
      <c r="M20" t="s">
        <v>841</v>
      </c>
      <c r="N20" t="s">
        <v>840</v>
      </c>
      <c r="O20" t="s">
        <v>841</v>
      </c>
      <c r="P20" t="s">
        <v>840</v>
      </c>
      <c r="Q20" t="s">
        <v>841</v>
      </c>
    </row>
    <row r="21" spans="1:47" x14ac:dyDescent="0.25">
      <c r="A21" s="48" t="s">
        <v>835</v>
      </c>
      <c r="B21" s="44" t="s">
        <v>829</v>
      </c>
      <c r="C21" s="44" t="s">
        <v>829</v>
      </c>
      <c r="D21" s="45" t="s">
        <v>830</v>
      </c>
      <c r="E21" s="45" t="s">
        <v>830</v>
      </c>
      <c r="F21" s="46" t="s">
        <v>831</v>
      </c>
      <c r="G21" s="46" t="s">
        <v>831</v>
      </c>
      <c r="H21" s="47" t="s">
        <v>832</v>
      </c>
      <c r="I21" s="47" t="s">
        <v>832</v>
      </c>
      <c r="J21" t="s">
        <v>843</v>
      </c>
      <c r="K21" t="s">
        <v>843</v>
      </c>
      <c r="L21" t="s">
        <v>844</v>
      </c>
      <c r="M21" t="s">
        <v>844</v>
      </c>
      <c r="N21" t="s">
        <v>845</v>
      </c>
      <c r="O21" t="s">
        <v>845</v>
      </c>
      <c r="P21" t="s">
        <v>846</v>
      </c>
      <c r="Q21" t="s">
        <v>846</v>
      </c>
    </row>
    <row r="22" spans="1:47" x14ac:dyDescent="0.25">
      <c r="A22" t="s">
        <v>106</v>
      </c>
      <c r="B22">
        <f>AVERAGE(B13:L13)</f>
        <v>0.29578309067773517</v>
      </c>
      <c r="C22">
        <f>STDEV(B13:L13)/SQRT($C$30)</f>
        <v>4.6251895985292814E-2</v>
      </c>
      <c r="D22">
        <f>AVERAGE(M13:N13,P13:W13)</f>
        <v>0.43519142974546454</v>
      </c>
      <c r="E22">
        <f>STDEV(M13:N13,P13:W13)/SQRT(C31)</f>
        <v>7.7941999964891387E-2</v>
      </c>
      <c r="F22">
        <f>AVERAGE(X13:AH13)</f>
        <v>1.2959526379776192</v>
      </c>
      <c r="G22">
        <f>STDEV(X13:AH13)/SQRT($D$32)</f>
        <v>0.37990786305015578</v>
      </c>
      <c r="H22">
        <f>AVERAGE(AI13:AS13)</f>
        <v>0.42579659169270268</v>
      </c>
      <c r="I22">
        <f>STDEV(AI13:AS13)/SQRT($C$33)</f>
        <v>5.4540971925950359E-2</v>
      </c>
      <c r="J22">
        <f>AVERAGE(D13:N13,P13:W13)</f>
        <v>0.37336946178753044</v>
      </c>
      <c r="K22">
        <f>STDEV(D13:N13,P13:W13)/(SQRT(21))</f>
        <v>4.7665291983214272E-2</v>
      </c>
      <c r="L22">
        <f>AVERAGE(X13:AS13)</f>
        <v>0.86087461483516092</v>
      </c>
      <c r="M22">
        <f>STDEV(X13:AS13)/SQRT(22)</f>
        <v>0.20996784292922266</v>
      </c>
      <c r="N22">
        <f>AVERAGE(B13:L13,X13:AH13)</f>
        <v>0.7958678643276772</v>
      </c>
      <c r="O22">
        <f>STDEV(B13:L13,X13:AH13)/SQRT(22)</f>
        <v>0.21629244887908727</v>
      </c>
      <c r="P22">
        <f>AVERAGE(M13:N13,P13:W13,AI13:AS13)</f>
        <v>0.4302703240987798</v>
      </c>
      <c r="Q22">
        <f>STDEV(M13:N13,P13:W13,AI13:AS13)/SQRT(21)</f>
        <v>4.5628605538483885E-2</v>
      </c>
    </row>
    <row r="23" spans="1:47" x14ac:dyDescent="0.25">
      <c r="A23" t="s">
        <v>836</v>
      </c>
      <c r="B23">
        <f t="shared" ref="B23:B27" si="5">AVERAGE(B14:L14)</f>
        <v>3.5283838054405638</v>
      </c>
      <c r="C23">
        <f t="shared" ref="C23:C27" si="6">STDEV(B14:L14)/SQRT($C$30)</f>
        <v>1.2009018554298529</v>
      </c>
      <c r="D23">
        <f>AVERAGE(M14:Q14,S14:W14)</f>
        <v>2.6493641510850638</v>
      </c>
      <c r="E23">
        <f>STDEV(M14:Q14,S14:W14)/SQRT(10)</f>
        <v>0.38811353901338719</v>
      </c>
      <c r="F23">
        <f t="shared" ref="F23:F27" si="7">AVERAGE(X14:AH14)</f>
        <v>2.8480746528647085</v>
      </c>
      <c r="G23">
        <f t="shared" ref="G23:G27" si="8">STDEV(X14:AH14)/SQRT($D$32)</f>
        <v>0.86575188802763003</v>
      </c>
      <c r="H23">
        <f t="shared" ref="H23:H27" si="9">AVERAGE(AI14:AS14)</f>
        <v>10.856121876986835</v>
      </c>
      <c r="I23">
        <f t="shared" ref="I23:I27" si="10">STDEV(AI14:AS14)/SQRT($C$33)</f>
        <v>1.8858745294936614</v>
      </c>
      <c r="J23">
        <f>AVERAGE(B14:Q14,S14:W14)</f>
        <v>3.1098030176522311</v>
      </c>
      <c r="K23">
        <f>STDEV(B14:Q14,S14:W14)/SQRT(21)</f>
        <v>0.6477845360471165</v>
      </c>
      <c r="L23">
        <f t="shared" ref="L23:L27" si="11">AVERAGE(X14:AS14)</f>
        <v>6.8520982649257709</v>
      </c>
      <c r="M23">
        <f t="shared" ref="M23:M27" si="12">STDEV(X14:AS14)/SQRT(22)</f>
        <v>1.337418452325301</v>
      </c>
      <c r="N23">
        <f t="shared" ref="N23:N27" si="13">AVERAGE(B14:L14,X14:AH14)</f>
        <v>3.1882292291526366</v>
      </c>
      <c r="O23">
        <f t="shared" ref="O23:O27" si="14">STDEV(B14:L14,X14:AH14)/SQRT(22)</f>
        <v>0.72618255365074191</v>
      </c>
      <c r="P23">
        <f>AVERAGE(M14:Q14,S14:W14,AI14:AS14)</f>
        <v>6.9481420075097997</v>
      </c>
      <c r="Q23">
        <f>STDEV(M14:Q14,S14:W14,AI14:AS14)/SQRT(21)</f>
        <v>1.343028450648553</v>
      </c>
    </row>
    <row r="24" spans="1:47" x14ac:dyDescent="0.25">
      <c r="A24" t="s">
        <v>837</v>
      </c>
      <c r="B24">
        <f t="shared" si="5"/>
        <v>0.13609429633615713</v>
      </c>
      <c r="C24">
        <f t="shared" si="6"/>
        <v>1.407253964499847E-2</v>
      </c>
      <c r="D24">
        <f>AVERAGE(M15:W15)</f>
        <v>0.18650441910324086</v>
      </c>
      <c r="E24">
        <f>STDEV(M15:W15)/SQRT($D$31)</f>
        <v>5.0048088159295026E-2</v>
      </c>
      <c r="F24">
        <f t="shared" si="7"/>
        <v>0.35810513324464205</v>
      </c>
      <c r="G24">
        <f t="shared" si="8"/>
        <v>9.819492674047485E-2</v>
      </c>
      <c r="H24">
        <f t="shared" si="9"/>
        <v>0.14995723009401149</v>
      </c>
      <c r="I24">
        <f t="shared" si="10"/>
        <v>1.3938242675695406E-2</v>
      </c>
      <c r="J24">
        <f>AVERAGE(B15:W15)</f>
        <v>0.161299357719699</v>
      </c>
      <c r="K24">
        <f>STDEV(B15:W15)/SQRT(22)</f>
        <v>2.5957412577097841E-2</v>
      </c>
      <c r="L24">
        <f t="shared" si="11"/>
        <v>0.25403118166932676</v>
      </c>
      <c r="M24">
        <f t="shared" si="12"/>
        <v>5.3458474596006826E-2</v>
      </c>
      <c r="N24">
        <f t="shared" si="13"/>
        <v>0.2470997147903996</v>
      </c>
      <c r="O24">
        <f t="shared" si="14"/>
        <v>5.4126660526309711E-2</v>
      </c>
      <c r="P24">
        <f>AVERAGE(M15:W15,AI15:AS15)</f>
        <v>0.16823082459862618</v>
      </c>
      <c r="Q24">
        <f>STDEV(M15:W15,AI15:AS15)/SQRT(22)</f>
        <v>2.5662046222235158E-2</v>
      </c>
    </row>
    <row r="25" spans="1:47" x14ac:dyDescent="0.25">
      <c r="A25" t="s">
        <v>625</v>
      </c>
      <c r="B25">
        <f t="shared" si="5"/>
        <v>26.843522514065622</v>
      </c>
      <c r="C25">
        <f t="shared" si="6"/>
        <v>4.4503152746627359</v>
      </c>
      <c r="D25">
        <f t="shared" ref="D25:D27" si="15">AVERAGE(M16:W16)</f>
        <v>25.96127179893459</v>
      </c>
      <c r="E25">
        <f t="shared" ref="E25:E27" si="16">STDEV(M16:W16)/SQRT($D$31)</f>
        <v>7.0734690078328901</v>
      </c>
      <c r="F25">
        <f t="shared" si="7"/>
        <v>21.680350626638955</v>
      </c>
      <c r="G25">
        <f t="shared" si="8"/>
        <v>3.9855152104102292</v>
      </c>
      <c r="H25">
        <f t="shared" si="9"/>
        <v>12.53094251997369</v>
      </c>
      <c r="I25">
        <f t="shared" si="10"/>
        <v>1.3482009136426287</v>
      </c>
      <c r="J25">
        <f t="shared" ref="J25:J27" si="17">AVERAGE(B16:W16)</f>
        <v>26.402397156500111</v>
      </c>
      <c r="K25">
        <f t="shared" ref="K25:K27" si="18">STDEV(B16:W16)/SQRT(22)</f>
        <v>4.0789292527307275</v>
      </c>
      <c r="L25">
        <f t="shared" si="11"/>
        <v>17.10564657330632</v>
      </c>
      <c r="M25">
        <f t="shared" si="12"/>
        <v>2.282832442335498</v>
      </c>
      <c r="N25">
        <f t="shared" si="13"/>
        <v>24.26193657035229</v>
      </c>
      <c r="O25">
        <f t="shared" si="14"/>
        <v>2.9689887140422631</v>
      </c>
      <c r="P25">
        <f t="shared" ref="P25:P27" si="19">AVERAGE(M16:W16,AI16:AS16)</f>
        <v>19.246107159454137</v>
      </c>
      <c r="Q25">
        <f t="shared" ref="Q25:Q27" si="20">STDEV(M16:W16,AI16:AS16)/SQRT(22)</f>
        <v>3.8069578135486708</v>
      </c>
    </row>
    <row r="26" spans="1:47" x14ac:dyDescent="0.25">
      <c r="A26" t="s">
        <v>838</v>
      </c>
      <c r="B26">
        <f t="shared" si="5"/>
        <v>0.28437412267614409</v>
      </c>
      <c r="C26">
        <f t="shared" si="6"/>
        <v>4.8302287420076133E-2</v>
      </c>
      <c r="D26">
        <f t="shared" si="15"/>
        <v>0.33892652689408043</v>
      </c>
      <c r="E26">
        <f t="shared" si="16"/>
        <v>0.10690108668315045</v>
      </c>
      <c r="F26">
        <f>AVERAGE(X17,Z17:AH17)</f>
        <v>0.19582404359993477</v>
      </c>
      <c r="G26">
        <f>STDEV(X17,Z17:AH17)/SQRT($C$32)</f>
        <v>3.2797683935527747E-2</v>
      </c>
      <c r="H26">
        <f t="shared" si="9"/>
        <v>0.2283627159642112</v>
      </c>
      <c r="I26">
        <f t="shared" si="10"/>
        <v>2.3408512785483771E-2</v>
      </c>
      <c r="J26">
        <f t="shared" si="17"/>
        <v>0.31165032478511229</v>
      </c>
      <c r="K26">
        <f t="shared" si="18"/>
        <v>5.7548636871755078E-2</v>
      </c>
      <c r="L26">
        <f>AVERAGE(X17,Z17:AS17)</f>
        <v>0.21286811007646053</v>
      </c>
      <c r="M26">
        <f>STDEV(X17,Z17:AS17)/SQRT(21)</f>
        <v>1.9677959097231537E-2</v>
      </c>
      <c r="N26">
        <f>AVERAGE(B17:L17,X17,Z17:AH17)</f>
        <v>0.24220741835413964</v>
      </c>
      <c r="O26">
        <f>STDEV(B17:L17,X17,Z17:AH17)/SQRT(21)</f>
        <v>3.0648803602940259E-2</v>
      </c>
      <c r="P26">
        <f t="shared" si="19"/>
        <v>0.28364462142914576</v>
      </c>
      <c r="Q26">
        <f t="shared" si="20"/>
        <v>5.4744033419684847E-2</v>
      </c>
    </row>
    <row r="27" spans="1:47" x14ac:dyDescent="0.25">
      <c r="A27" t="s">
        <v>839</v>
      </c>
      <c r="B27">
        <f t="shared" si="5"/>
        <v>2.4943757866506236E-3</v>
      </c>
      <c r="C27">
        <f t="shared" si="6"/>
        <v>1.1857994744287131E-3</v>
      </c>
      <c r="D27">
        <f t="shared" si="15"/>
        <v>1.9176335270126772E-3</v>
      </c>
      <c r="E27">
        <f t="shared" si="16"/>
        <v>3.0619042967953134E-4</v>
      </c>
      <c r="F27">
        <f t="shared" si="7"/>
        <v>1.6967681454092682</v>
      </c>
      <c r="G27">
        <f t="shared" si="8"/>
        <v>1.0066031126597392</v>
      </c>
      <c r="H27">
        <f t="shared" si="9"/>
        <v>10.513203280178795</v>
      </c>
      <c r="I27">
        <f t="shared" si="10"/>
        <v>2.0549101826316738</v>
      </c>
      <c r="J27">
        <f t="shared" si="17"/>
        <v>2.2060046568316508E-3</v>
      </c>
      <c r="K27">
        <f t="shared" si="18"/>
        <v>6.0089309612667804E-4</v>
      </c>
      <c r="L27">
        <f t="shared" si="11"/>
        <v>6.1049857127940301</v>
      </c>
      <c r="M27">
        <f t="shared" si="12"/>
        <v>1.4737692289936248</v>
      </c>
      <c r="N27">
        <f t="shared" si="13"/>
        <v>0.84963126059795957</v>
      </c>
      <c r="O27">
        <f t="shared" si="14"/>
        <v>0.52480822185647036</v>
      </c>
      <c r="P27">
        <f t="shared" si="19"/>
        <v>5.2575604568529029</v>
      </c>
      <c r="Q27">
        <f t="shared" si="20"/>
        <v>1.5233900361733421</v>
      </c>
    </row>
    <row r="29" spans="1:47" x14ac:dyDescent="0.25">
      <c r="A29" s="42" t="s">
        <v>823</v>
      </c>
      <c r="B29" s="43" t="s">
        <v>828</v>
      </c>
      <c r="C29" t="s">
        <v>834</v>
      </c>
    </row>
    <row r="30" spans="1:47" x14ac:dyDescent="0.25">
      <c r="A30" s="32" t="s">
        <v>824</v>
      </c>
      <c r="B30" s="44" t="s">
        <v>829</v>
      </c>
      <c r="C30" s="43">
        <v>11</v>
      </c>
    </row>
    <row r="31" spans="1:47" x14ac:dyDescent="0.25">
      <c r="A31" s="35" t="s">
        <v>826</v>
      </c>
      <c r="B31" s="45" t="s">
        <v>830</v>
      </c>
      <c r="C31" s="43">
        <v>10</v>
      </c>
      <c r="D31" s="43">
        <v>11</v>
      </c>
    </row>
    <row r="32" spans="1:47" x14ac:dyDescent="0.25">
      <c r="A32" s="38" t="s">
        <v>825</v>
      </c>
      <c r="B32" s="46" t="s">
        <v>831</v>
      </c>
      <c r="C32" s="43">
        <v>10</v>
      </c>
      <c r="D32" s="43">
        <v>11</v>
      </c>
    </row>
    <row r="33" spans="1:3" x14ac:dyDescent="0.25">
      <c r="A33" s="41" t="s">
        <v>827</v>
      </c>
      <c r="B33" s="47" t="s">
        <v>832</v>
      </c>
      <c r="C33" s="43">
        <v>11</v>
      </c>
    </row>
    <row r="35" spans="1:3" x14ac:dyDescent="0.25">
      <c r="A35" s="42" t="s">
        <v>842</v>
      </c>
    </row>
  </sheetData>
  <pageMargins left="0.7" right="0.7" top="0.75" bottom="0.75" header="0.3" footer="0.3"/>
  <pageSetup orientation="portrait" r:id="rId1"/>
  <ignoredErrors>
    <ignoredError sqref="F26:G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opLeftCell="A50" workbookViewId="0">
      <selection activeCell="F152" sqref="F152:F193"/>
    </sheetView>
  </sheetViews>
  <sheetFormatPr defaultRowHeight="15" x14ac:dyDescent="0.25"/>
  <cols>
    <col min="1" max="25" width="20.7109375" customWidth="1"/>
  </cols>
  <sheetData>
    <row r="1" spans="1:10" x14ac:dyDescent="0.25">
      <c r="A1" t="s">
        <v>821</v>
      </c>
    </row>
    <row r="3" spans="1:10" x14ac:dyDescent="0.25">
      <c r="A3" t="s">
        <v>330</v>
      </c>
      <c r="B3" t="s">
        <v>331</v>
      </c>
      <c r="C3" t="s">
        <v>332</v>
      </c>
      <c r="D3" t="s">
        <v>333</v>
      </c>
      <c r="E3" t="s">
        <v>334</v>
      </c>
      <c r="F3" t="s">
        <v>335</v>
      </c>
      <c r="G3" t="s">
        <v>336</v>
      </c>
      <c r="I3" s="32" t="s">
        <v>824</v>
      </c>
      <c r="J3" s="44" t="s">
        <v>829</v>
      </c>
    </row>
    <row r="4" spans="1:10" x14ac:dyDescent="0.25">
      <c r="A4" s="49">
        <v>1</v>
      </c>
      <c r="B4" s="49">
        <v>0.25238769284466323</v>
      </c>
      <c r="C4" s="49">
        <v>1.8242130961807499</v>
      </c>
      <c r="D4" s="49">
        <v>0.16228523144147117</v>
      </c>
      <c r="E4" s="49">
        <v>20.552771981067725</v>
      </c>
      <c r="F4" s="49">
        <v>0.22225759233440093</v>
      </c>
      <c r="G4" s="49">
        <v>1.79814769436497E-3</v>
      </c>
      <c r="I4" s="35" t="s">
        <v>826</v>
      </c>
      <c r="J4" s="45" t="s">
        <v>830</v>
      </c>
    </row>
    <row r="5" spans="1:10" x14ac:dyDescent="0.25">
      <c r="A5" s="49">
        <v>2</v>
      </c>
      <c r="B5" s="49">
        <v>0.259120828101989</v>
      </c>
      <c r="C5" s="49">
        <v>2.6357733187750836</v>
      </c>
      <c r="D5" s="49">
        <v>0.12196734881034794</v>
      </c>
      <c r="E5" s="49">
        <v>10.304458534564478</v>
      </c>
      <c r="F5" s="49">
        <v>0.17294170863428562</v>
      </c>
      <c r="G5" s="49">
        <v>6.086372623778062E-4</v>
      </c>
      <c r="I5" s="38" t="s">
        <v>825</v>
      </c>
      <c r="J5" s="46" t="s">
        <v>831</v>
      </c>
    </row>
    <row r="6" spans="1:10" x14ac:dyDescent="0.25">
      <c r="A6" s="49">
        <v>3</v>
      </c>
      <c r="B6" s="49">
        <v>0.24795453926414979</v>
      </c>
      <c r="C6" s="49">
        <v>1.2794002116408412</v>
      </c>
      <c r="D6" s="49">
        <v>0.15100531154334274</v>
      </c>
      <c r="E6" s="49">
        <v>18.935485626960304</v>
      </c>
      <c r="F6" s="49">
        <v>0.16531982721367128</v>
      </c>
      <c r="G6" s="49">
        <v>8.377809303580908E-4</v>
      </c>
      <c r="I6" s="41" t="s">
        <v>827</v>
      </c>
      <c r="J6" s="47" t="s">
        <v>832</v>
      </c>
    </row>
    <row r="7" spans="1:10" x14ac:dyDescent="0.25">
      <c r="A7" s="49">
        <v>4</v>
      </c>
      <c r="B7" s="49">
        <v>0.34645118491533444</v>
      </c>
      <c r="C7" s="49">
        <v>2.1891528607719284</v>
      </c>
      <c r="D7" s="49">
        <v>0.13868013808424776</v>
      </c>
      <c r="E7" s="49">
        <v>26.800026473860473</v>
      </c>
      <c r="F7" s="49">
        <v>0.25798057062360735</v>
      </c>
      <c r="G7" s="49">
        <v>1.125210157000368E-3</v>
      </c>
    </row>
    <row r="8" spans="1:10" x14ac:dyDescent="0.25">
      <c r="A8" s="49">
        <v>5</v>
      </c>
      <c r="B8" s="49">
        <v>0.1847996722871002</v>
      </c>
      <c r="C8" s="49">
        <v>2.9829285791390499</v>
      </c>
      <c r="D8" s="49">
        <v>9.2868876432167458E-2</v>
      </c>
      <c r="E8" s="49">
        <v>29.757468035474258</v>
      </c>
      <c r="F8" s="49">
        <v>0.22997689837871416</v>
      </c>
      <c r="G8" s="49">
        <v>6.7710901880333732E-4</v>
      </c>
    </row>
    <row r="9" spans="1:10" x14ac:dyDescent="0.25">
      <c r="A9" s="49">
        <v>6</v>
      </c>
      <c r="B9" s="49">
        <v>0.18645016114858526</v>
      </c>
      <c r="C9" s="49">
        <v>2.0597125336915747</v>
      </c>
      <c r="D9" s="49">
        <v>0.11249253907676679</v>
      </c>
      <c r="E9" s="49">
        <v>34.177260857406829</v>
      </c>
      <c r="F9" s="49">
        <v>0.3828176180152793</v>
      </c>
      <c r="G9" s="49">
        <v>1.4191457657495734E-2</v>
      </c>
    </row>
    <row r="10" spans="1:10" x14ac:dyDescent="0.25">
      <c r="A10" s="49">
        <v>7</v>
      </c>
      <c r="B10" s="49">
        <v>0.1062637892027867</v>
      </c>
      <c r="C10" s="49">
        <v>15.310364892646525</v>
      </c>
      <c r="D10" s="49">
        <v>8.1089069672816455E-2</v>
      </c>
      <c r="E10" s="49">
        <v>65.802259613326697</v>
      </c>
      <c r="F10" s="49">
        <v>0.71473437975871212</v>
      </c>
      <c r="G10" s="49">
        <v>2.3726186039314755E-3</v>
      </c>
    </row>
    <row r="11" spans="1:10" x14ac:dyDescent="0.25">
      <c r="A11" s="49">
        <v>8</v>
      </c>
      <c r="B11" s="49">
        <v>0.29284156831891694</v>
      </c>
      <c r="C11" s="49">
        <v>2.4846252292360678</v>
      </c>
      <c r="D11" s="49">
        <v>8.3277698465350963E-2</v>
      </c>
      <c r="E11" s="49">
        <v>18.379973789881955</v>
      </c>
      <c r="F11" s="49">
        <v>0.20970877000790489</v>
      </c>
      <c r="G11" s="49">
        <v>1.2093751141073943E-3</v>
      </c>
    </row>
    <row r="12" spans="1:10" x14ac:dyDescent="0.25">
      <c r="A12" s="49">
        <v>9</v>
      </c>
      <c r="B12" s="49">
        <v>0.6993825405689692</v>
      </c>
      <c r="C12" s="49">
        <v>2.7128494814959789</v>
      </c>
      <c r="D12" s="49">
        <v>0.24226341483769645</v>
      </c>
      <c r="E12" s="49">
        <v>30.559693227216506</v>
      </c>
      <c r="F12" s="49">
        <v>0.33709772976865071</v>
      </c>
      <c r="G12" s="49">
        <v>2.4924049759814165E-3</v>
      </c>
    </row>
    <row r="13" spans="1:10" x14ac:dyDescent="0.25">
      <c r="A13" s="49">
        <v>10</v>
      </c>
      <c r="B13" s="49">
        <v>0.3246249040403652</v>
      </c>
      <c r="C13" s="49">
        <v>1.3293838974960275</v>
      </c>
      <c r="D13" s="49">
        <v>0.14141937377163111</v>
      </c>
      <c r="E13" s="49">
        <v>15.320056634422961</v>
      </c>
      <c r="F13" s="49">
        <v>0.1456181201507242</v>
      </c>
      <c r="G13" s="49">
        <v>1.3116211593901448E-3</v>
      </c>
    </row>
    <row r="14" spans="1:10" x14ac:dyDescent="0.25">
      <c r="A14" s="49">
        <v>11</v>
      </c>
      <c r="B14" s="49">
        <v>0.35333711676222634</v>
      </c>
      <c r="C14" s="49">
        <v>4.0038177587723744</v>
      </c>
      <c r="D14" s="49">
        <v>0.16968825756188971</v>
      </c>
      <c r="E14" s="49">
        <v>24.689292880539675</v>
      </c>
      <c r="F14" s="49">
        <v>0.28966213455163392</v>
      </c>
      <c r="G14" s="49">
        <v>8.1377107934611759E-4</v>
      </c>
    </row>
    <row r="15" spans="1:10" x14ac:dyDescent="0.25">
      <c r="A15" s="35">
        <v>12</v>
      </c>
      <c r="B15" s="35">
        <v>9.108589197817922E-2</v>
      </c>
      <c r="C15" s="35">
        <v>3.9556458170823401</v>
      </c>
      <c r="D15" s="35">
        <v>2.778899659676249E-2</v>
      </c>
      <c r="E15" s="35">
        <v>41.687681761249323</v>
      </c>
      <c r="F15" s="35">
        <v>0.57916654685568814</v>
      </c>
      <c r="G15" s="35">
        <v>8.9615136543801728E-4</v>
      </c>
    </row>
    <row r="16" spans="1:10" x14ac:dyDescent="0.25">
      <c r="A16" s="35">
        <v>13</v>
      </c>
      <c r="B16" s="35">
        <v>0.2948424212876854</v>
      </c>
      <c r="C16" s="35">
        <v>2.2551693058240105</v>
      </c>
      <c r="D16" s="35">
        <v>9.7160057392567042E-2</v>
      </c>
      <c r="E16" s="35">
        <v>16.856291160161263</v>
      </c>
      <c r="F16" s="35">
        <v>0.16207656922573693</v>
      </c>
      <c r="G16" s="35">
        <v>1.0270396318557045E-3</v>
      </c>
    </row>
    <row r="17" spans="1:7" x14ac:dyDescent="0.25">
      <c r="A17" s="35">
        <v>14</v>
      </c>
      <c r="B17" s="35" t="e">
        <v>#VALUE!</v>
      </c>
      <c r="C17" s="35">
        <v>2.3380631139899841</v>
      </c>
      <c r="D17" s="35">
        <v>0.14307566684295139</v>
      </c>
      <c r="E17" s="35">
        <v>14.057679537420274</v>
      </c>
      <c r="F17" s="35">
        <v>0.25419769438183537</v>
      </c>
      <c r="G17" s="35">
        <v>2.2934938499082451E-3</v>
      </c>
    </row>
    <row r="18" spans="1:7" x14ac:dyDescent="0.25">
      <c r="A18" s="35">
        <v>15</v>
      </c>
      <c r="B18" s="35">
        <v>0.4915457696995047</v>
      </c>
      <c r="C18" s="35">
        <v>4.0401696796630553</v>
      </c>
      <c r="D18" s="35">
        <v>0.33877960818504765</v>
      </c>
      <c r="E18" s="35">
        <v>27.802582054454511</v>
      </c>
      <c r="F18" s="35">
        <v>0.23622362850132428</v>
      </c>
      <c r="G18" s="35">
        <v>3.2422383414700343E-3</v>
      </c>
    </row>
    <row r="19" spans="1:7" x14ac:dyDescent="0.25">
      <c r="A19" s="35">
        <v>16</v>
      </c>
      <c r="B19" s="35">
        <v>0.74459567514836444</v>
      </c>
      <c r="C19" s="35">
        <v>2.4598325196243906</v>
      </c>
      <c r="D19" s="35">
        <v>0.17297883805514394</v>
      </c>
      <c r="E19" s="35">
        <v>17.160284214497509</v>
      </c>
      <c r="F19" s="35">
        <v>8.8924543487880606E-2</v>
      </c>
      <c r="G19" s="35">
        <v>8.3207143470413866E-4</v>
      </c>
    </row>
    <row r="20" spans="1:7" x14ac:dyDescent="0.25">
      <c r="A20" s="35">
        <v>17</v>
      </c>
      <c r="B20" s="35">
        <v>0.40983470815589074</v>
      </c>
      <c r="C20" s="35" t="e">
        <v>#VALUE!</v>
      </c>
      <c r="D20" s="35">
        <v>0.6160921984932507</v>
      </c>
      <c r="E20" s="35">
        <v>91.18607547527273</v>
      </c>
      <c r="F20" s="35">
        <v>1.3349043938658116</v>
      </c>
      <c r="G20" s="35">
        <v>3.1282300595129142E-3</v>
      </c>
    </row>
    <row r="21" spans="1:7" x14ac:dyDescent="0.25">
      <c r="A21" s="35">
        <v>18</v>
      </c>
      <c r="B21" s="35">
        <v>0.87014211622735027</v>
      </c>
      <c r="C21" s="35">
        <v>2.279320885455161</v>
      </c>
      <c r="D21" s="35">
        <v>0.14098016736252522</v>
      </c>
      <c r="E21" s="35">
        <v>14.994703613152447</v>
      </c>
      <c r="F21" s="35">
        <v>0.23143604740294518</v>
      </c>
      <c r="G21" s="35">
        <v>3.4296708877358103E-3</v>
      </c>
    </row>
    <row r="22" spans="1:7" x14ac:dyDescent="0.25">
      <c r="A22" s="35">
        <v>19</v>
      </c>
      <c r="B22" s="35">
        <v>0.19239641773979083</v>
      </c>
      <c r="C22" s="35">
        <v>4.8804167365247597</v>
      </c>
      <c r="D22" s="35">
        <v>0.10110276685359039</v>
      </c>
      <c r="E22" s="35">
        <v>16.479321177732185</v>
      </c>
      <c r="F22" s="35">
        <v>0.16186425867935511</v>
      </c>
      <c r="G22" s="35">
        <v>1.5322111455118137E-3</v>
      </c>
    </row>
    <row r="23" spans="1:7" x14ac:dyDescent="0.25">
      <c r="A23" s="35">
        <v>20</v>
      </c>
      <c r="B23" s="35">
        <v>0.23266088948570779</v>
      </c>
      <c r="C23" s="35">
        <v>1.2647858946711057</v>
      </c>
      <c r="D23" s="35">
        <v>3.4329897854633487E-2</v>
      </c>
      <c r="E23" s="35">
        <v>5.9776591924462865</v>
      </c>
      <c r="F23" s="35">
        <v>0.14326052808392009</v>
      </c>
      <c r="G23" s="35">
        <v>7.7552037325036359E-4</v>
      </c>
    </row>
    <row r="24" spans="1:7" x14ac:dyDescent="0.25">
      <c r="A24" s="35">
        <v>21</v>
      </c>
      <c r="B24" s="35">
        <v>0.44909768518238191</v>
      </c>
      <c r="C24" s="35">
        <v>1.5276419555467404</v>
      </c>
      <c r="D24" s="35">
        <v>0.19200789684310954</v>
      </c>
      <c r="E24" s="35">
        <v>21.737388943242337</v>
      </c>
      <c r="F24" s="35">
        <v>0.2199042396833791</v>
      </c>
      <c r="G24" s="35">
        <v>2.2784474177760363E-3</v>
      </c>
    </row>
    <row r="25" spans="1:7" x14ac:dyDescent="0.25">
      <c r="A25" s="35">
        <v>22</v>
      </c>
      <c r="B25" s="35">
        <v>0.57571272254978967</v>
      </c>
      <c r="C25" s="35">
        <v>1.4925956024690907</v>
      </c>
      <c r="D25" s="35">
        <v>0.18725251565606743</v>
      </c>
      <c r="E25" s="35">
        <v>17.634322658651701</v>
      </c>
      <c r="F25" s="35">
        <v>0.31623334566700823</v>
      </c>
      <c r="G25" s="35">
        <v>1.6588942899763751E-3</v>
      </c>
    </row>
    <row r="26" spans="1:7" x14ac:dyDescent="0.25">
      <c r="A26" s="38">
        <v>23</v>
      </c>
      <c r="B26" s="38">
        <v>3.466025547196534</v>
      </c>
      <c r="C26" s="38">
        <v>1.0595680189710366</v>
      </c>
      <c r="D26" s="38">
        <v>0.90409633866967898</v>
      </c>
      <c r="E26" s="38">
        <v>42.669739553342595</v>
      </c>
      <c r="F26" s="38">
        <v>0.35785694965771092</v>
      </c>
      <c r="G26" s="38">
        <v>1.4634674229686857E-2</v>
      </c>
    </row>
    <row r="27" spans="1:7" x14ac:dyDescent="0.25">
      <c r="A27" s="38">
        <v>24</v>
      </c>
      <c r="B27" s="38">
        <v>3.1416649413206361</v>
      </c>
      <c r="C27" s="38">
        <v>0.47733384724375716</v>
      </c>
      <c r="D27" s="38">
        <v>0.62236386735166005</v>
      </c>
      <c r="E27" s="38">
        <v>26.084446380495027</v>
      </c>
      <c r="F27" s="38" t="e">
        <v>#VALUE!</v>
      </c>
      <c r="G27" s="38">
        <v>1.2231865963625748E-2</v>
      </c>
    </row>
    <row r="28" spans="1:7" x14ac:dyDescent="0.25">
      <c r="A28" s="38">
        <v>25</v>
      </c>
      <c r="B28" s="38">
        <v>1.7759311716731077</v>
      </c>
      <c r="C28" s="38">
        <v>0.46541610338175016</v>
      </c>
      <c r="D28" s="38">
        <v>0.44828754220034622</v>
      </c>
      <c r="E28" s="38">
        <v>32.453335426298594</v>
      </c>
      <c r="F28" s="38">
        <v>0.19007232430458568</v>
      </c>
      <c r="G28" s="38">
        <v>1.1823142380304951E-2</v>
      </c>
    </row>
    <row r="29" spans="1:7" x14ac:dyDescent="0.25">
      <c r="A29" s="38">
        <v>26</v>
      </c>
      <c r="B29" s="38">
        <v>2.7821384272085652</v>
      </c>
      <c r="C29" s="38">
        <v>0.89007915955244221</v>
      </c>
      <c r="D29" s="38">
        <v>0.94431869938387925</v>
      </c>
      <c r="E29" s="38">
        <v>39.645365459464649</v>
      </c>
      <c r="F29" s="38">
        <v>0.27566452844065259</v>
      </c>
      <c r="G29" s="38">
        <v>1.1989338590353176E-2</v>
      </c>
    </row>
    <row r="30" spans="1:7" x14ac:dyDescent="0.25">
      <c r="A30" s="38">
        <v>27</v>
      </c>
      <c r="B30" s="38">
        <v>0.37922270144766829</v>
      </c>
      <c r="C30" s="38">
        <v>2.3211073637618957</v>
      </c>
      <c r="D30" s="38">
        <v>0.19769870125297259</v>
      </c>
      <c r="E30" s="38">
        <v>23.81435477366874</v>
      </c>
      <c r="F30" s="38">
        <v>0.22524082433757397</v>
      </c>
      <c r="G30" s="38">
        <v>1.9302688440085E-3</v>
      </c>
    </row>
    <row r="31" spans="1:7" x14ac:dyDescent="0.25">
      <c r="A31" s="38">
        <v>28</v>
      </c>
      <c r="B31" s="38">
        <v>0.43786081507805963</v>
      </c>
      <c r="C31" s="38">
        <v>1.884470854430127</v>
      </c>
      <c r="D31" s="38">
        <v>0.10826480908433382</v>
      </c>
      <c r="E31" s="38">
        <v>13.648377212758248</v>
      </c>
      <c r="F31" s="38">
        <v>0.20486101761407371</v>
      </c>
      <c r="G31" s="38">
        <v>1.3622225674430897E-3</v>
      </c>
    </row>
    <row r="32" spans="1:7" x14ac:dyDescent="0.25">
      <c r="A32" s="38">
        <v>29</v>
      </c>
      <c r="B32" s="38">
        <v>0.71249774183407122</v>
      </c>
      <c r="C32" s="38">
        <v>3.6554740776924244</v>
      </c>
      <c r="D32" s="38">
        <v>0.24330710021308696</v>
      </c>
      <c r="E32" s="38">
        <v>24.73659326809851</v>
      </c>
      <c r="F32" s="38">
        <v>0.25550266459095877</v>
      </c>
      <c r="G32" s="38">
        <v>2.3626299344860525E-3</v>
      </c>
    </row>
    <row r="33" spans="1:7" x14ac:dyDescent="0.25">
      <c r="A33" s="38">
        <v>30</v>
      </c>
      <c r="B33" s="38">
        <v>0.66565213018167813</v>
      </c>
      <c r="C33" s="38">
        <v>1.9718080995662457</v>
      </c>
      <c r="D33" s="38">
        <v>0.12930680371022113</v>
      </c>
      <c r="E33" s="38">
        <v>16.828081161990031</v>
      </c>
      <c r="F33" s="38">
        <v>6.3761004067699491E-4</v>
      </c>
      <c r="G33" s="38">
        <v>4.5518000799305092E-3</v>
      </c>
    </row>
    <row r="34" spans="1:7" x14ac:dyDescent="0.25">
      <c r="A34" s="38">
        <v>31</v>
      </c>
      <c r="B34" s="38">
        <v>0.39288018958391724</v>
      </c>
      <c r="C34" s="38">
        <v>9.8664138822711323</v>
      </c>
      <c r="D34" s="38">
        <v>9.5115777168505056E-2</v>
      </c>
      <c r="E34" s="38">
        <v>9.8664138822711323</v>
      </c>
      <c r="F34" s="38">
        <v>0.23437656873002707</v>
      </c>
      <c r="G34" s="38">
        <v>9.8664138822711323</v>
      </c>
    </row>
    <row r="35" spans="1:7" x14ac:dyDescent="0.25">
      <c r="A35" s="38">
        <v>32</v>
      </c>
      <c r="B35" s="38">
        <v>0.30855179826516321</v>
      </c>
      <c r="C35" s="38">
        <v>6.3193477141294405</v>
      </c>
      <c r="D35" s="38">
        <v>0.18534784071370011</v>
      </c>
      <c r="E35" s="38">
        <v>6.3193477141294405</v>
      </c>
      <c r="F35" s="38">
        <v>0.1532883131025817</v>
      </c>
      <c r="G35" s="38">
        <v>6.3193477141294405</v>
      </c>
    </row>
    <row r="36" spans="1:7" x14ac:dyDescent="0.25">
      <c r="A36" s="38">
        <v>33</v>
      </c>
      <c r="B36" s="38">
        <v>0.19305355396441151</v>
      </c>
      <c r="C36" s="38">
        <v>2.4178020605115416</v>
      </c>
      <c r="D36" s="38">
        <v>6.104898594267813E-2</v>
      </c>
      <c r="E36" s="38">
        <v>2.4178020605115416</v>
      </c>
      <c r="F36" s="38">
        <v>6.0739635180506131E-2</v>
      </c>
      <c r="G36" s="38">
        <v>2.4178020605115416</v>
      </c>
    </row>
    <row r="37" spans="1:7" x14ac:dyDescent="0.25">
      <c r="A37" s="41">
        <v>34</v>
      </c>
      <c r="B37" s="41">
        <v>0.57592929265937465</v>
      </c>
      <c r="C37" s="41">
        <v>11.184076889066354</v>
      </c>
      <c r="D37" s="41">
        <v>0.19139032691241598</v>
      </c>
      <c r="E37" s="41">
        <v>11.184076889066354</v>
      </c>
      <c r="F37" s="41">
        <v>0.1763620510195304</v>
      </c>
      <c r="G37" s="41">
        <v>11.184076889066354</v>
      </c>
    </row>
    <row r="38" spans="1:7" x14ac:dyDescent="0.25">
      <c r="A38" s="41">
        <v>35</v>
      </c>
      <c r="B38" s="41">
        <v>0.57562668528275684</v>
      </c>
      <c r="C38" s="41">
        <v>12.972165888673089</v>
      </c>
      <c r="D38" s="41">
        <v>0.2129230769904786</v>
      </c>
      <c r="E38" s="41">
        <v>12.972165888673089</v>
      </c>
      <c r="F38" s="41">
        <v>0.22650682664952951</v>
      </c>
      <c r="G38" s="41">
        <v>12.972165888673089</v>
      </c>
    </row>
    <row r="39" spans="1:7" x14ac:dyDescent="0.25">
      <c r="A39" s="41">
        <v>36</v>
      </c>
      <c r="B39" s="41">
        <v>0.47673003887737636</v>
      </c>
      <c r="C39" s="41">
        <v>3.982552058162022</v>
      </c>
      <c r="D39" s="41">
        <v>0.15122939499210586</v>
      </c>
      <c r="E39" s="41">
        <v>3.982552058162022</v>
      </c>
      <c r="F39" s="41">
        <v>0.17388124669661514</v>
      </c>
      <c r="G39" s="41">
        <v>3.982552058162022</v>
      </c>
    </row>
    <row r="40" spans="1:7" x14ac:dyDescent="0.25">
      <c r="A40" s="41">
        <v>37</v>
      </c>
      <c r="B40" s="41">
        <v>0.15439682494316662</v>
      </c>
      <c r="C40" s="41">
        <v>17.54542437444961</v>
      </c>
      <c r="D40" s="41">
        <v>0.12860263247304951</v>
      </c>
      <c r="E40" s="41">
        <v>17.54542437444961</v>
      </c>
      <c r="F40" s="41">
        <v>0.1742769461382862</v>
      </c>
      <c r="G40" s="41">
        <v>17.54542437444961</v>
      </c>
    </row>
    <row r="41" spans="1:7" x14ac:dyDescent="0.25">
      <c r="A41" s="41">
        <v>38</v>
      </c>
      <c r="B41" s="41">
        <v>0.47344577198086152</v>
      </c>
      <c r="C41" s="41">
        <v>14.875260153525751</v>
      </c>
      <c r="D41" s="41">
        <v>0.20219492172395392</v>
      </c>
      <c r="E41" s="41">
        <v>14.875260153525751</v>
      </c>
      <c r="F41" s="41">
        <v>0.43985152129044969</v>
      </c>
      <c r="G41" s="41">
        <v>14.875260153525751</v>
      </c>
    </row>
    <row r="42" spans="1:7" x14ac:dyDescent="0.25">
      <c r="A42" s="41">
        <v>39</v>
      </c>
      <c r="B42" s="41">
        <v>0.56312037366075074</v>
      </c>
      <c r="C42" s="41">
        <v>11.620665454598413</v>
      </c>
      <c r="D42" s="41">
        <v>0.21083404011648846</v>
      </c>
      <c r="E42" s="41">
        <v>11.620665454598413</v>
      </c>
      <c r="F42" s="41">
        <v>0.19417624706411601</v>
      </c>
      <c r="G42" s="41">
        <v>11.620665454598413</v>
      </c>
    </row>
    <row r="43" spans="1:7" x14ac:dyDescent="0.25">
      <c r="A43" s="41">
        <v>40</v>
      </c>
      <c r="B43" s="41">
        <v>0.67231946038575219</v>
      </c>
      <c r="C43" s="41">
        <v>14.913324426548472</v>
      </c>
      <c r="D43" s="41">
        <v>0.12583909333941365</v>
      </c>
      <c r="E43" s="41">
        <v>14.913324426548472</v>
      </c>
      <c r="F43" s="41">
        <v>0.27985212769188478</v>
      </c>
      <c r="G43" s="41">
        <v>14.913324426548472</v>
      </c>
    </row>
    <row r="44" spans="1:7" x14ac:dyDescent="0.25">
      <c r="A44" s="41">
        <v>41</v>
      </c>
      <c r="B44" s="41">
        <v>0.19505414224735904</v>
      </c>
      <c r="C44" s="41">
        <v>20.478844893824661</v>
      </c>
      <c r="D44" s="41">
        <v>0.10921588630907283</v>
      </c>
      <c r="E44" s="41">
        <v>20.478844893824661</v>
      </c>
      <c r="F44" s="41">
        <v>0.24085129239010647</v>
      </c>
      <c r="G44" s="41">
        <v>20.478844893824661</v>
      </c>
    </row>
    <row r="45" spans="1:7" x14ac:dyDescent="0.25">
      <c r="A45" s="41">
        <v>42</v>
      </c>
      <c r="B45" s="41">
        <v>0.21064670149019896</v>
      </c>
      <c r="C45" s="41">
        <v>8.0701394397668835</v>
      </c>
      <c r="D45" s="41">
        <v>8.9014619307167975E-2</v>
      </c>
      <c r="E45" s="41">
        <v>8.0701394397668835</v>
      </c>
      <c r="F45" s="41">
        <v>0.22368323768998805</v>
      </c>
      <c r="G45" s="41">
        <v>8.0701394397668835</v>
      </c>
    </row>
    <row r="46" spans="1:7" x14ac:dyDescent="0.25">
      <c r="A46" s="41">
        <v>43</v>
      </c>
      <c r="B46" s="41">
        <v>0.49913725371778006</v>
      </c>
      <c r="C46" s="41">
        <v>1.5651051467168648</v>
      </c>
      <c r="D46" s="41">
        <v>0.12587974761776646</v>
      </c>
      <c r="E46" s="41">
        <v>11.6200331561593</v>
      </c>
      <c r="F46" s="41">
        <v>0.18132309117236356</v>
      </c>
      <c r="G46" s="41">
        <v>1.8165875961079748E-3</v>
      </c>
    </row>
    <row r="47" spans="1:7" x14ac:dyDescent="0.25">
      <c r="A47" s="41">
        <v>44</v>
      </c>
      <c r="B47" s="41">
        <v>0.28735596337435293</v>
      </c>
      <c r="C47" s="41">
        <v>2.2097819215230783</v>
      </c>
      <c r="D47" s="41">
        <v>0.10240579125221322</v>
      </c>
      <c r="E47" s="41">
        <v>10.577880984936055</v>
      </c>
      <c r="F47" s="41">
        <v>0.20122528780345311</v>
      </c>
      <c r="G47" s="41">
        <v>9.6591575537544191E-4</v>
      </c>
    </row>
    <row r="48" spans="1:7" x14ac:dyDescent="0.25">
      <c r="A48" s="50" t="s">
        <v>94</v>
      </c>
      <c r="B48">
        <v>0.24126930108145256</v>
      </c>
      <c r="C48">
        <v>2.5575926817213719</v>
      </c>
      <c r="D48">
        <v>7.4483426928963536E-2</v>
      </c>
      <c r="E48">
        <v>29.714692909846697</v>
      </c>
      <c r="F48">
        <v>0.27530157992430676</v>
      </c>
      <c r="G48">
        <v>2.1768377425800643E-3</v>
      </c>
    </row>
    <row r="49" spans="1:12" x14ac:dyDescent="0.25">
      <c r="A49">
        <v>0</v>
      </c>
      <c r="B49">
        <v>0.56235330980100628</v>
      </c>
      <c r="C49">
        <v>3.7409067110756276</v>
      </c>
      <c r="D49">
        <v>0.32930486052164665</v>
      </c>
      <c r="E49">
        <v>24.19239493028838</v>
      </c>
      <c r="F49">
        <v>0.28466089317443566</v>
      </c>
      <c r="G49">
        <v>2.9275957700171818E-3</v>
      </c>
    </row>
    <row r="50" spans="1:12" x14ac:dyDescent="0.25">
      <c r="A50" t="s">
        <v>847</v>
      </c>
    </row>
    <row r="51" spans="1:12" x14ac:dyDescent="0.25">
      <c r="A51" t="s">
        <v>331</v>
      </c>
      <c r="C51" t="s">
        <v>332</v>
      </c>
      <c r="E51" t="s">
        <v>333</v>
      </c>
      <c r="G51" t="s">
        <v>334</v>
      </c>
      <c r="I51" t="s">
        <v>335</v>
      </c>
      <c r="K51" t="s">
        <v>336</v>
      </c>
    </row>
    <row r="52" spans="1:12" x14ac:dyDescent="0.25">
      <c r="A52" t="s">
        <v>843</v>
      </c>
      <c r="B52" t="s">
        <v>844</v>
      </c>
      <c r="C52" t="s">
        <v>843</v>
      </c>
      <c r="D52" t="s">
        <v>844</v>
      </c>
      <c r="E52" t="s">
        <v>843</v>
      </c>
      <c r="F52" t="s">
        <v>844</v>
      </c>
      <c r="G52" t="s">
        <v>843</v>
      </c>
      <c r="H52" t="s">
        <v>844</v>
      </c>
      <c r="I52" t="s">
        <v>843</v>
      </c>
      <c r="J52" t="s">
        <v>844</v>
      </c>
      <c r="K52" t="s">
        <v>843</v>
      </c>
      <c r="L52" t="s">
        <v>844</v>
      </c>
    </row>
    <row r="53" spans="1:12" x14ac:dyDescent="0.25">
      <c r="A53" s="49">
        <v>0.25238769284466323</v>
      </c>
      <c r="B53" s="38">
        <v>3.466025547196534</v>
      </c>
      <c r="C53" s="49">
        <v>1.8242130961807499</v>
      </c>
      <c r="D53" s="38">
        <v>1.0595680189710366</v>
      </c>
      <c r="E53" s="49">
        <v>0.16228523144147117</v>
      </c>
      <c r="F53" s="38">
        <v>0.90409633866967898</v>
      </c>
      <c r="G53" s="49">
        <v>20.552771981067725</v>
      </c>
      <c r="H53" s="38">
        <v>42.669739553342595</v>
      </c>
      <c r="I53" s="49">
        <v>0.22225759233440093</v>
      </c>
      <c r="J53" s="38">
        <v>0.35785694965771092</v>
      </c>
      <c r="K53" s="49">
        <v>1.79814769436497E-3</v>
      </c>
      <c r="L53" s="38">
        <v>1.4634674229686857E-2</v>
      </c>
    </row>
    <row r="54" spans="1:12" x14ac:dyDescent="0.25">
      <c r="A54" s="49">
        <v>0.259120828101989</v>
      </c>
      <c r="B54" s="38">
        <v>3.1416649413206361</v>
      </c>
      <c r="C54" s="49">
        <v>2.6357733187750836</v>
      </c>
      <c r="D54" s="38">
        <v>0.47733384724375716</v>
      </c>
      <c r="E54" s="49">
        <v>0.12196734881034794</v>
      </c>
      <c r="F54" s="38">
        <v>0.62236386735166005</v>
      </c>
      <c r="G54" s="49">
        <v>10.304458534564478</v>
      </c>
      <c r="H54" s="38">
        <v>26.084446380495027</v>
      </c>
      <c r="I54" s="49">
        <v>0.17294170863428562</v>
      </c>
      <c r="J54" s="38">
        <v>0.19007232430458568</v>
      </c>
      <c r="K54" s="49">
        <v>6.086372623778062E-4</v>
      </c>
      <c r="L54" s="38">
        <v>1.2231865963625748E-2</v>
      </c>
    </row>
    <row r="55" spans="1:12" x14ac:dyDescent="0.25">
      <c r="A55" s="49">
        <v>0.24795453926414979</v>
      </c>
      <c r="B55" s="38">
        <v>1.7759311716731077</v>
      </c>
      <c r="C55" s="49">
        <v>1.2794002116408412</v>
      </c>
      <c r="D55" s="38">
        <v>0.46541610338175016</v>
      </c>
      <c r="E55" s="49">
        <v>0.15100531154334274</v>
      </c>
      <c r="F55" s="38">
        <v>0.44828754220034622</v>
      </c>
      <c r="G55" s="49">
        <v>18.935485626960304</v>
      </c>
      <c r="H55" s="38">
        <v>32.453335426298594</v>
      </c>
      <c r="I55" s="49">
        <v>0.16531982721367128</v>
      </c>
      <c r="J55" s="38">
        <v>0.27566452844065259</v>
      </c>
      <c r="K55" s="49">
        <v>8.377809303580908E-4</v>
      </c>
      <c r="L55" s="38">
        <v>1.1823142380304951E-2</v>
      </c>
    </row>
    <row r="56" spans="1:12" x14ac:dyDescent="0.25">
      <c r="A56" s="49">
        <v>0.34645118491533444</v>
      </c>
      <c r="B56" s="38">
        <v>2.7821384272085652</v>
      </c>
      <c r="C56" s="49">
        <v>2.1891528607719284</v>
      </c>
      <c r="D56" s="38">
        <v>0.89007915955244221</v>
      </c>
      <c r="E56" s="49">
        <v>0.13868013808424776</v>
      </c>
      <c r="F56" s="38">
        <v>0.94431869938387925</v>
      </c>
      <c r="G56" s="49">
        <v>26.800026473860473</v>
      </c>
      <c r="H56" s="38">
        <v>39.645365459464649</v>
      </c>
      <c r="I56" s="49">
        <v>0.25798057062360735</v>
      </c>
      <c r="J56" s="38">
        <v>0.22524082433757397</v>
      </c>
      <c r="K56" s="49">
        <v>1.125210157000368E-3</v>
      </c>
      <c r="L56" s="38">
        <v>1.1989338590353176E-2</v>
      </c>
    </row>
    <row r="57" spans="1:12" x14ac:dyDescent="0.25">
      <c r="A57" s="49">
        <v>0.1847996722871002</v>
      </c>
      <c r="B57" s="38">
        <v>0.37922270144766829</v>
      </c>
      <c r="C57" s="49">
        <v>2.9829285791390499</v>
      </c>
      <c r="D57" s="38">
        <v>2.3211073637618957</v>
      </c>
      <c r="E57" s="49">
        <v>9.2868876432167458E-2</v>
      </c>
      <c r="F57" s="38">
        <v>0.19769870125297259</v>
      </c>
      <c r="G57" s="49">
        <v>29.757468035474258</v>
      </c>
      <c r="H57" s="38">
        <v>23.81435477366874</v>
      </c>
      <c r="I57" s="49">
        <v>0.22997689837871416</v>
      </c>
      <c r="J57" s="38">
        <v>0.20486101761407371</v>
      </c>
      <c r="K57" s="49">
        <v>6.7710901880333732E-4</v>
      </c>
      <c r="L57" s="38">
        <v>1.9302688440085E-3</v>
      </c>
    </row>
    <row r="58" spans="1:12" x14ac:dyDescent="0.25">
      <c r="A58" s="49">
        <v>0.18645016114858526</v>
      </c>
      <c r="B58" s="38">
        <v>0.43786081507805963</v>
      </c>
      <c r="C58" s="49">
        <v>2.0597125336915747</v>
      </c>
      <c r="D58" s="38">
        <v>1.884470854430127</v>
      </c>
      <c r="E58" s="49">
        <v>0.11249253907676679</v>
      </c>
      <c r="F58" s="38">
        <v>0.10826480908433382</v>
      </c>
      <c r="G58" s="49">
        <v>34.177260857406829</v>
      </c>
      <c r="H58" s="38">
        <v>13.648377212758248</v>
      </c>
      <c r="I58" s="49">
        <v>0.3828176180152793</v>
      </c>
      <c r="J58" s="38">
        <v>0.25550266459095877</v>
      </c>
      <c r="K58" s="49">
        <v>1.4191457657495734E-2</v>
      </c>
      <c r="L58" s="38">
        <v>1.3622225674430897E-3</v>
      </c>
    </row>
    <row r="59" spans="1:12" x14ac:dyDescent="0.25">
      <c r="A59" s="49">
        <v>0.1062637892027867</v>
      </c>
      <c r="B59" s="38">
        <v>0.71249774183407122</v>
      </c>
      <c r="C59" s="49">
        <v>15.310364892646525</v>
      </c>
      <c r="D59" s="38">
        <v>3.6554740776924244</v>
      </c>
      <c r="E59" s="49">
        <v>8.1089069672816455E-2</v>
      </c>
      <c r="F59" s="38">
        <v>0.24330710021308696</v>
      </c>
      <c r="G59" s="49">
        <v>65.802259613326697</v>
      </c>
      <c r="H59" s="38">
        <v>24.73659326809851</v>
      </c>
      <c r="I59" s="49">
        <v>0.71473437975871212</v>
      </c>
      <c r="J59" s="38">
        <v>6.3761004067699491E-4</v>
      </c>
      <c r="K59" s="49">
        <v>2.3726186039314755E-3</v>
      </c>
      <c r="L59" s="38">
        <v>2.3626299344860525E-3</v>
      </c>
    </row>
    <row r="60" spans="1:12" x14ac:dyDescent="0.25">
      <c r="A60" s="49">
        <v>0.29284156831891694</v>
      </c>
      <c r="B60" s="38">
        <v>0.66565213018167813</v>
      </c>
      <c r="C60" s="49">
        <v>2.4846252292360678</v>
      </c>
      <c r="D60" s="38">
        <v>1.9718080995662457</v>
      </c>
      <c r="E60" s="49">
        <v>8.3277698465350963E-2</v>
      </c>
      <c r="F60" s="38">
        <v>0.12930680371022113</v>
      </c>
      <c r="G60" s="49">
        <v>18.379973789881955</v>
      </c>
      <c r="H60" s="38">
        <v>16.828081161990031</v>
      </c>
      <c r="I60" s="49">
        <v>0.20970877000790489</v>
      </c>
      <c r="J60" s="38">
        <v>0.23437656873002707</v>
      </c>
      <c r="K60" s="49">
        <v>1.2093751141073943E-3</v>
      </c>
      <c r="L60" s="38">
        <v>4.5518000799305092E-3</v>
      </c>
    </row>
    <row r="61" spans="1:12" x14ac:dyDescent="0.25">
      <c r="A61" s="49">
        <v>0.6993825405689692</v>
      </c>
      <c r="B61" s="38">
        <v>0.39288018958391724</v>
      </c>
      <c r="C61" s="49">
        <v>2.7128494814959789</v>
      </c>
      <c r="D61" s="38">
        <v>9.8664138822711323</v>
      </c>
      <c r="E61" s="49">
        <v>0.24226341483769645</v>
      </c>
      <c r="F61" s="38">
        <v>9.5115777168505056E-2</v>
      </c>
      <c r="G61" s="49">
        <v>30.559693227216506</v>
      </c>
      <c r="H61" s="38">
        <v>9.8664138822711323</v>
      </c>
      <c r="I61" s="49">
        <v>0.33709772976865071</v>
      </c>
      <c r="J61" s="38">
        <v>0.1532883131025817</v>
      </c>
      <c r="K61" s="49">
        <v>2.4924049759814165E-3</v>
      </c>
      <c r="L61" s="38">
        <v>9.8664138822711323</v>
      </c>
    </row>
    <row r="62" spans="1:12" x14ac:dyDescent="0.25">
      <c r="A62" s="49">
        <v>0.3246249040403652</v>
      </c>
      <c r="B62" s="38">
        <v>0.30855179826516321</v>
      </c>
      <c r="C62" s="49">
        <v>1.3293838974960275</v>
      </c>
      <c r="D62" s="38">
        <v>6.3193477141294405</v>
      </c>
      <c r="E62" s="49">
        <v>0.14141937377163111</v>
      </c>
      <c r="F62" s="38">
        <v>0.18534784071370011</v>
      </c>
      <c r="G62" s="49">
        <v>15.320056634422961</v>
      </c>
      <c r="H62" s="38">
        <v>6.3193477141294405</v>
      </c>
      <c r="I62" s="49">
        <v>0.1456181201507242</v>
      </c>
      <c r="J62" s="38">
        <v>6.0739635180506131E-2</v>
      </c>
      <c r="K62" s="49">
        <v>1.3116211593901448E-3</v>
      </c>
      <c r="L62" s="38">
        <v>6.3193477141294405</v>
      </c>
    </row>
    <row r="63" spans="1:12" x14ac:dyDescent="0.25">
      <c r="A63" s="49">
        <v>0.35333711676222634</v>
      </c>
      <c r="B63" s="38">
        <v>0.19305355396441151</v>
      </c>
      <c r="C63" s="49">
        <v>4.0038177587723744</v>
      </c>
      <c r="D63" s="38">
        <v>2.4178020605115416</v>
      </c>
      <c r="E63" s="49">
        <v>0.16968825756188971</v>
      </c>
      <c r="F63" s="38">
        <v>6.104898594267813E-2</v>
      </c>
      <c r="G63" s="49">
        <v>24.689292880539675</v>
      </c>
      <c r="H63" s="38">
        <v>2.4178020605115416</v>
      </c>
      <c r="I63" s="49">
        <v>0.28966213455163392</v>
      </c>
      <c r="J63" s="41">
        <v>0.1763620510195304</v>
      </c>
      <c r="K63" s="49">
        <v>8.1377107934611759E-4</v>
      </c>
      <c r="L63" s="38">
        <v>2.4178020605115416</v>
      </c>
    </row>
    <row r="64" spans="1:12" x14ac:dyDescent="0.25">
      <c r="A64" s="35">
        <v>9.108589197817922E-2</v>
      </c>
      <c r="B64" s="41">
        <v>0.57592929265937465</v>
      </c>
      <c r="C64" s="35">
        <v>3.9556458170823401</v>
      </c>
      <c r="D64" s="41">
        <v>11.184076889066354</v>
      </c>
      <c r="E64" s="35">
        <v>2.778899659676249E-2</v>
      </c>
      <c r="F64" s="41">
        <v>0.19139032691241598</v>
      </c>
      <c r="G64" s="35">
        <v>41.687681761249323</v>
      </c>
      <c r="H64" s="41">
        <v>11.184076889066354</v>
      </c>
      <c r="I64" s="35">
        <v>0.57916654685568814</v>
      </c>
      <c r="J64" s="41">
        <v>0.22650682664952951</v>
      </c>
      <c r="K64" s="35">
        <v>8.9615136543801728E-4</v>
      </c>
      <c r="L64" s="41">
        <v>11.184076889066354</v>
      </c>
    </row>
    <row r="65" spans="1:12" x14ac:dyDescent="0.25">
      <c r="A65" s="35">
        <v>0.2948424212876854</v>
      </c>
      <c r="B65" s="41">
        <v>0.57562668528275684</v>
      </c>
      <c r="C65" s="35">
        <v>2.2551693058240105</v>
      </c>
      <c r="D65" s="41">
        <v>12.972165888673089</v>
      </c>
      <c r="E65" s="35">
        <v>9.7160057392567042E-2</v>
      </c>
      <c r="F65" s="41">
        <v>0.2129230769904786</v>
      </c>
      <c r="G65" s="35">
        <v>16.856291160161263</v>
      </c>
      <c r="H65" s="41">
        <v>12.972165888673089</v>
      </c>
      <c r="I65" s="35">
        <v>0.16207656922573693</v>
      </c>
      <c r="J65" s="41">
        <v>0.17388124669661514</v>
      </c>
      <c r="K65" s="35">
        <v>1.0270396318557045E-3</v>
      </c>
      <c r="L65" s="41">
        <v>12.972165888673089</v>
      </c>
    </row>
    <row r="66" spans="1:12" x14ac:dyDescent="0.25">
      <c r="A66" s="35">
        <v>0.4915457696995047</v>
      </c>
      <c r="B66" s="41">
        <v>0.47673003887737636</v>
      </c>
      <c r="C66" s="35">
        <v>2.3380631139899841</v>
      </c>
      <c r="D66" s="41">
        <v>3.982552058162022</v>
      </c>
      <c r="E66" s="35">
        <v>0.14307566684295139</v>
      </c>
      <c r="F66" s="41">
        <v>0.15122939499210586</v>
      </c>
      <c r="G66" s="35">
        <v>14.057679537420274</v>
      </c>
      <c r="H66" s="41">
        <v>3.982552058162022</v>
      </c>
      <c r="I66" s="35">
        <v>0.25419769438183537</v>
      </c>
      <c r="J66" s="41">
        <v>0.1742769461382862</v>
      </c>
      <c r="K66" s="35">
        <v>2.2934938499082451E-3</v>
      </c>
      <c r="L66" s="41">
        <v>3.982552058162022</v>
      </c>
    </row>
    <row r="67" spans="1:12" x14ac:dyDescent="0.25">
      <c r="A67" s="35">
        <v>0.74459567514836444</v>
      </c>
      <c r="B67" s="41">
        <v>0.15439682494316662</v>
      </c>
      <c r="C67" s="35">
        <v>4.0401696796630553</v>
      </c>
      <c r="D67" s="41">
        <v>17.54542437444961</v>
      </c>
      <c r="E67" s="35">
        <v>0.33877960818504765</v>
      </c>
      <c r="F67" s="41">
        <v>0.12860263247304951</v>
      </c>
      <c r="G67" s="35">
        <v>27.802582054454511</v>
      </c>
      <c r="H67" s="41">
        <v>17.54542437444961</v>
      </c>
      <c r="I67" s="35">
        <v>0.23622362850132428</v>
      </c>
      <c r="J67" s="41">
        <v>0.43985152129044969</v>
      </c>
      <c r="K67" s="35">
        <v>3.2422383414700343E-3</v>
      </c>
      <c r="L67" s="41">
        <v>17.54542437444961</v>
      </c>
    </row>
    <row r="68" spans="1:12" x14ac:dyDescent="0.25">
      <c r="A68" s="35">
        <v>0.40983470815589074</v>
      </c>
      <c r="B68" s="41">
        <v>0.47344577198086152</v>
      </c>
      <c r="C68" s="35">
        <v>2.4598325196243906</v>
      </c>
      <c r="D68" s="41">
        <v>14.875260153525751</v>
      </c>
      <c r="E68" s="35">
        <v>0.17297883805514394</v>
      </c>
      <c r="F68" s="41">
        <v>0.20219492172395392</v>
      </c>
      <c r="G68" s="35">
        <v>17.160284214497509</v>
      </c>
      <c r="H68" s="41">
        <v>14.875260153525751</v>
      </c>
      <c r="I68" s="35">
        <v>8.8924543487880606E-2</v>
      </c>
      <c r="J68" s="41">
        <v>0.19417624706411601</v>
      </c>
      <c r="K68" s="35">
        <v>8.3207143470413866E-4</v>
      </c>
      <c r="L68" s="41">
        <v>14.875260153525751</v>
      </c>
    </row>
    <row r="69" spans="1:12" x14ac:dyDescent="0.25">
      <c r="A69" s="35">
        <v>0.87014211622735027</v>
      </c>
      <c r="B69" s="41">
        <v>0.56312037366075074</v>
      </c>
      <c r="C69" s="35">
        <v>2.279320885455161</v>
      </c>
      <c r="D69" s="41">
        <v>11.620665454598413</v>
      </c>
      <c r="E69" s="35">
        <v>0.6160921984932507</v>
      </c>
      <c r="F69" s="41">
        <v>0.21083404011648846</v>
      </c>
      <c r="G69" s="35">
        <v>91.18607547527273</v>
      </c>
      <c r="H69" s="41">
        <v>11.620665454598413</v>
      </c>
      <c r="I69" s="35">
        <v>1.3349043938658116</v>
      </c>
      <c r="J69" s="41">
        <v>0.27985212769188478</v>
      </c>
      <c r="K69" s="35">
        <v>3.1282300595129142E-3</v>
      </c>
      <c r="L69" s="41">
        <v>11.620665454598413</v>
      </c>
    </row>
    <row r="70" spans="1:12" x14ac:dyDescent="0.25">
      <c r="A70" s="35">
        <v>0.19239641773979083</v>
      </c>
      <c r="B70" s="41">
        <v>0.67231946038575219</v>
      </c>
      <c r="C70" s="35">
        <v>4.8804167365247597</v>
      </c>
      <c r="D70" s="41">
        <v>14.913324426548472</v>
      </c>
      <c r="E70" s="35">
        <v>0.14098016736252522</v>
      </c>
      <c r="F70" s="41">
        <v>0.12583909333941365</v>
      </c>
      <c r="G70" s="35">
        <v>14.994703613152447</v>
      </c>
      <c r="H70" s="41">
        <v>14.913324426548472</v>
      </c>
      <c r="I70" s="35">
        <v>0.23143604740294518</v>
      </c>
      <c r="J70" s="41">
        <v>0.24085129239010647</v>
      </c>
      <c r="K70" s="35">
        <v>3.4296708877358103E-3</v>
      </c>
      <c r="L70" s="41">
        <v>14.913324426548472</v>
      </c>
    </row>
    <row r="71" spans="1:12" x14ac:dyDescent="0.25">
      <c r="A71" s="35">
        <v>0.23266088948570779</v>
      </c>
      <c r="B71" s="41">
        <v>0.19505414224735904</v>
      </c>
      <c r="C71" s="35">
        <v>1.2647858946711057</v>
      </c>
      <c r="D71" s="41">
        <v>20.478844893824661</v>
      </c>
      <c r="E71" s="35">
        <v>0.10110276685359039</v>
      </c>
      <c r="F71" s="41">
        <v>0.10921588630907283</v>
      </c>
      <c r="G71" s="35">
        <v>16.479321177732185</v>
      </c>
      <c r="H71" s="41">
        <v>20.478844893824661</v>
      </c>
      <c r="I71" s="35">
        <v>0.16186425867935511</v>
      </c>
      <c r="J71" s="41">
        <v>0.22368323768998805</v>
      </c>
      <c r="K71" s="35">
        <v>1.5322111455118137E-3</v>
      </c>
      <c r="L71" s="41">
        <v>20.478844893824661</v>
      </c>
    </row>
    <row r="72" spans="1:12" x14ac:dyDescent="0.25">
      <c r="A72" s="35">
        <v>0.44909768518238191</v>
      </c>
      <c r="B72" s="41">
        <v>0.21064670149019896</v>
      </c>
      <c r="C72" s="35">
        <v>1.5276419555467404</v>
      </c>
      <c r="D72" s="41">
        <v>8.0701394397668835</v>
      </c>
      <c r="E72" s="35">
        <v>3.4329897854633487E-2</v>
      </c>
      <c r="F72" s="41">
        <v>8.9014619307167975E-2</v>
      </c>
      <c r="G72" s="35">
        <v>5.9776591924462865</v>
      </c>
      <c r="H72" s="41">
        <v>8.0701394397668835</v>
      </c>
      <c r="I72" s="35">
        <v>0.14326052808392009</v>
      </c>
      <c r="J72" s="41">
        <v>0.18132309117236356</v>
      </c>
      <c r="K72" s="35">
        <v>7.7552037325036359E-4</v>
      </c>
      <c r="L72" s="41">
        <v>8.0701394397668835</v>
      </c>
    </row>
    <row r="73" spans="1:12" x14ac:dyDescent="0.25">
      <c r="A73" s="35">
        <v>0.57571272254978967</v>
      </c>
      <c r="B73" s="41">
        <v>0.49913725371778006</v>
      </c>
      <c r="C73" s="35">
        <v>1.4925956024690907</v>
      </c>
      <c r="D73" s="41">
        <v>1.5651051467168648</v>
      </c>
      <c r="E73" s="35">
        <v>0.19200789684310954</v>
      </c>
      <c r="F73" s="41">
        <v>0.12587974761776646</v>
      </c>
      <c r="G73" s="35">
        <v>21.737388943242337</v>
      </c>
      <c r="H73" s="41">
        <v>11.6200331561593</v>
      </c>
      <c r="I73" s="35">
        <v>0.2199042396833791</v>
      </c>
      <c r="J73" s="41">
        <v>0.20122528780345311</v>
      </c>
      <c r="K73" s="35">
        <v>2.2784474177760363E-3</v>
      </c>
      <c r="L73" s="41">
        <v>1.8165875961079748E-3</v>
      </c>
    </row>
    <row r="74" spans="1:12" x14ac:dyDescent="0.25">
      <c r="B74" s="41">
        <v>0.28735596337435293</v>
      </c>
      <c r="D74" s="41">
        <v>2.2097819215230783</v>
      </c>
      <c r="E74" s="35">
        <v>0.18725251565606743</v>
      </c>
      <c r="F74" s="41">
        <v>0.10240579125221322</v>
      </c>
      <c r="G74" s="35">
        <v>17.634322658651701</v>
      </c>
      <c r="H74" s="41">
        <v>10.577880984936055</v>
      </c>
      <c r="I74" s="35">
        <v>0.31623334566700823</v>
      </c>
      <c r="K74" s="35">
        <v>1.6588942899763751E-3</v>
      </c>
      <c r="L74" s="41">
        <v>9.6591575537544191E-4</v>
      </c>
    </row>
    <row r="76" spans="1:12" x14ac:dyDescent="0.25">
      <c r="A76" s="42" t="s">
        <v>106</v>
      </c>
    </row>
    <row r="77" spans="1:12" ht="15.75" thickBot="1" x14ac:dyDescent="0.3">
      <c r="A77" t="s">
        <v>848</v>
      </c>
    </row>
    <row r="78" spans="1:12" x14ac:dyDescent="0.25">
      <c r="A78" s="53" t="s">
        <v>849</v>
      </c>
      <c r="B78" s="53" t="s">
        <v>850</v>
      </c>
      <c r="C78" s="53" t="s">
        <v>851</v>
      </c>
      <c r="D78" s="53" t="s">
        <v>852</v>
      </c>
      <c r="E78" s="53" t="s">
        <v>853</v>
      </c>
      <c r="F78" s="53" t="s">
        <v>854</v>
      </c>
      <c r="G78" s="53" t="s">
        <v>855</v>
      </c>
    </row>
    <row r="79" spans="1:12" x14ac:dyDescent="0.25">
      <c r="A79" s="51" t="s">
        <v>856</v>
      </c>
      <c r="B79" s="51">
        <v>2.6721679636532265</v>
      </c>
      <c r="C79" s="51">
        <v>1</v>
      </c>
      <c r="D79" s="51">
        <v>2.6721679636532265</v>
      </c>
      <c r="E79" s="51">
        <v>5.155269899274006</v>
      </c>
      <c r="F79" s="51">
        <v>2.84972231094065E-2</v>
      </c>
      <c r="G79" s="51">
        <v>4.0785457312912969</v>
      </c>
    </row>
    <row r="80" spans="1:12" x14ac:dyDescent="0.25">
      <c r="A80" s="51" t="s">
        <v>857</v>
      </c>
      <c r="B80" s="51">
        <v>21.251823600004141</v>
      </c>
      <c r="C80" s="51">
        <v>41</v>
      </c>
      <c r="D80" s="51">
        <v>0.5183371609757107</v>
      </c>
      <c r="E80" s="51"/>
      <c r="F80" s="51"/>
      <c r="G80" s="51"/>
    </row>
    <row r="81" spans="1:7" x14ac:dyDescent="0.25">
      <c r="A81" s="51"/>
      <c r="B81" s="51"/>
      <c r="C81" s="51"/>
      <c r="D81" s="51"/>
      <c r="E81" s="51"/>
      <c r="F81" s="51"/>
      <c r="G81" s="51"/>
    </row>
    <row r="82" spans="1:7" ht="15.75" thickBot="1" x14ac:dyDescent="0.3">
      <c r="A82" s="52" t="s">
        <v>858</v>
      </c>
      <c r="B82" s="52">
        <v>23.923991563657367</v>
      </c>
      <c r="C82" s="52">
        <v>42</v>
      </c>
      <c r="D82" s="52"/>
      <c r="E82" s="52"/>
      <c r="F82" s="52"/>
      <c r="G82" s="52"/>
    </row>
    <row r="84" spans="1:7" x14ac:dyDescent="0.25">
      <c r="A84" s="42" t="s">
        <v>836</v>
      </c>
    </row>
    <row r="85" spans="1:7" ht="15.75" thickBot="1" x14ac:dyDescent="0.3">
      <c r="A85" t="s">
        <v>848</v>
      </c>
    </row>
    <row r="86" spans="1:7" x14ac:dyDescent="0.25">
      <c r="A86" s="53" t="s">
        <v>849</v>
      </c>
      <c r="B86" s="53" t="s">
        <v>850</v>
      </c>
      <c r="C86" s="53" t="s">
        <v>851</v>
      </c>
      <c r="D86" s="53" t="s">
        <v>852</v>
      </c>
      <c r="E86" s="53" t="s">
        <v>853</v>
      </c>
      <c r="F86" s="53" t="s">
        <v>854</v>
      </c>
      <c r="G86" s="53" t="s">
        <v>855</v>
      </c>
    </row>
    <row r="87" spans="1:7" x14ac:dyDescent="0.25">
      <c r="A87" s="51" t="s">
        <v>856</v>
      </c>
      <c r="B87" s="51">
        <v>150.46989436297565</v>
      </c>
      <c r="C87" s="51">
        <v>1</v>
      </c>
      <c r="D87" s="51">
        <v>150.46989436297565</v>
      </c>
      <c r="E87" s="51">
        <v>6.1531669656268422</v>
      </c>
      <c r="F87" s="51">
        <v>1.7313383674384831E-2</v>
      </c>
      <c r="G87" s="51">
        <v>4.0785457312912969</v>
      </c>
    </row>
    <row r="88" spans="1:7" x14ac:dyDescent="0.25">
      <c r="A88" s="51" t="s">
        <v>857</v>
      </c>
      <c r="B88" s="51">
        <v>1002.6163280380803</v>
      </c>
      <c r="C88" s="51">
        <v>41</v>
      </c>
      <c r="D88" s="51">
        <v>24.454056781416593</v>
      </c>
      <c r="E88" s="51"/>
      <c r="F88" s="51"/>
      <c r="G88" s="51"/>
    </row>
    <row r="89" spans="1:7" x14ac:dyDescent="0.25">
      <c r="A89" s="51"/>
      <c r="B89" s="51"/>
      <c r="C89" s="51"/>
      <c r="D89" s="51"/>
      <c r="E89" s="51"/>
      <c r="F89" s="51"/>
      <c r="G89" s="51"/>
    </row>
    <row r="90" spans="1:7" ht="15.75" thickBot="1" x14ac:dyDescent="0.3">
      <c r="A90" s="52" t="s">
        <v>858</v>
      </c>
      <c r="B90" s="52">
        <v>1153.0862224010559</v>
      </c>
      <c r="C90" s="52">
        <v>42</v>
      </c>
      <c r="D90" s="52"/>
      <c r="E90" s="52"/>
      <c r="F90" s="52"/>
      <c r="G90" s="52"/>
    </row>
    <row r="92" spans="1:7" x14ac:dyDescent="0.25">
      <c r="A92" s="42" t="s">
        <v>837</v>
      </c>
    </row>
    <row r="93" spans="1:7" ht="15.75" thickBot="1" x14ac:dyDescent="0.3">
      <c r="A93" t="s">
        <v>848</v>
      </c>
    </row>
    <row r="94" spans="1:7" x14ac:dyDescent="0.25">
      <c r="A94" s="53" t="s">
        <v>849</v>
      </c>
      <c r="B94" s="53" t="s">
        <v>850</v>
      </c>
      <c r="C94" s="53" t="s">
        <v>851</v>
      </c>
      <c r="D94" s="53" t="s">
        <v>852</v>
      </c>
      <c r="E94" s="53" t="s">
        <v>853</v>
      </c>
      <c r="F94" s="53" t="s">
        <v>854</v>
      </c>
      <c r="G94" s="53" t="s">
        <v>855</v>
      </c>
    </row>
    <row r="95" spans="1:7" x14ac:dyDescent="0.25">
      <c r="A95" s="51" t="s">
        <v>856</v>
      </c>
      <c r="B95" s="51">
        <v>9.4591102903272439E-2</v>
      </c>
      <c r="C95" s="51">
        <v>1</v>
      </c>
      <c r="D95" s="51">
        <v>9.4591102903272439E-2</v>
      </c>
      <c r="E95" s="51">
        <v>2.4349307575764807</v>
      </c>
      <c r="F95" s="51">
        <v>0.12616346167994741</v>
      </c>
      <c r="G95" s="51">
        <v>4.0726537592505974</v>
      </c>
    </row>
    <row r="96" spans="1:7" x14ac:dyDescent="0.25">
      <c r="A96" s="51" t="s">
        <v>857</v>
      </c>
      <c r="B96" s="51">
        <v>1.6315972475092679</v>
      </c>
      <c r="C96" s="51">
        <v>42</v>
      </c>
      <c r="D96" s="51">
        <v>3.8847553512125425E-2</v>
      </c>
      <c r="E96" s="51"/>
      <c r="F96" s="51"/>
      <c r="G96" s="51"/>
    </row>
    <row r="97" spans="1:7" x14ac:dyDescent="0.25">
      <c r="A97" s="51"/>
      <c r="B97" s="51"/>
      <c r="C97" s="51"/>
      <c r="D97" s="51"/>
      <c r="E97" s="51"/>
      <c r="F97" s="51"/>
      <c r="G97" s="51"/>
    </row>
    <row r="98" spans="1:7" ht="15.75" thickBot="1" x14ac:dyDescent="0.3">
      <c r="A98" s="52" t="s">
        <v>858</v>
      </c>
      <c r="B98" s="52">
        <v>1.7261883504125404</v>
      </c>
      <c r="C98" s="52">
        <v>43</v>
      </c>
      <c r="D98" s="52"/>
      <c r="E98" s="52"/>
      <c r="F98" s="52"/>
      <c r="G98" s="52"/>
    </row>
    <row r="100" spans="1:7" x14ac:dyDescent="0.25">
      <c r="A100" s="42" t="s">
        <v>625</v>
      </c>
    </row>
    <row r="101" spans="1:7" ht="15.75" thickBot="1" x14ac:dyDescent="0.3">
      <c r="A101" t="s">
        <v>848</v>
      </c>
    </row>
    <row r="102" spans="1:7" x14ac:dyDescent="0.25">
      <c r="A102" s="53" t="s">
        <v>849</v>
      </c>
      <c r="B102" s="53" t="s">
        <v>850</v>
      </c>
      <c r="C102" s="53" t="s">
        <v>851</v>
      </c>
      <c r="D102" s="53" t="s">
        <v>852</v>
      </c>
      <c r="E102" s="53" t="s">
        <v>853</v>
      </c>
      <c r="F102" s="53" t="s">
        <v>854</v>
      </c>
      <c r="G102" s="53" t="s">
        <v>855</v>
      </c>
    </row>
    <row r="103" spans="1:7" x14ac:dyDescent="0.25">
      <c r="A103" s="51" t="s">
        <v>856</v>
      </c>
      <c r="B103" s="51">
        <v>950.72528546725698</v>
      </c>
      <c r="C103" s="51">
        <v>1</v>
      </c>
      <c r="D103" s="51">
        <v>950.72528546725698</v>
      </c>
      <c r="E103" s="51">
        <v>3.9557700413126398</v>
      </c>
      <c r="F103" s="51">
        <v>5.3251306098346156E-2</v>
      </c>
      <c r="G103" s="51">
        <v>4.0726537592505974</v>
      </c>
    </row>
    <row r="104" spans="1:7" x14ac:dyDescent="0.25">
      <c r="A104" s="51" t="s">
        <v>857</v>
      </c>
      <c r="B104" s="51">
        <v>10094.232367555598</v>
      </c>
      <c r="C104" s="51">
        <v>42</v>
      </c>
      <c r="D104" s="51">
        <v>240.33886589418091</v>
      </c>
      <c r="E104" s="51"/>
      <c r="F104" s="51"/>
      <c r="G104" s="51"/>
    </row>
    <row r="105" spans="1:7" x14ac:dyDescent="0.25">
      <c r="A105" s="51"/>
      <c r="B105" s="51"/>
      <c r="C105" s="51"/>
      <c r="D105" s="51"/>
      <c r="E105" s="51"/>
      <c r="F105" s="51"/>
      <c r="G105" s="51"/>
    </row>
    <row r="106" spans="1:7" ht="15.75" thickBot="1" x14ac:dyDescent="0.3">
      <c r="A106" s="52" t="s">
        <v>858</v>
      </c>
      <c r="B106" s="52">
        <v>11044.957653022855</v>
      </c>
      <c r="C106" s="52">
        <v>43</v>
      </c>
      <c r="D106" s="52"/>
      <c r="E106" s="52"/>
      <c r="F106" s="52"/>
      <c r="G106" s="52"/>
    </row>
    <row r="108" spans="1:7" x14ac:dyDescent="0.25">
      <c r="A108" s="42" t="s">
        <v>838</v>
      </c>
    </row>
    <row r="109" spans="1:7" ht="15.75" thickBot="1" x14ac:dyDescent="0.3">
      <c r="A109" t="s">
        <v>848</v>
      </c>
    </row>
    <row r="110" spans="1:7" x14ac:dyDescent="0.25">
      <c r="A110" s="53" t="s">
        <v>849</v>
      </c>
      <c r="B110" s="53" t="s">
        <v>850</v>
      </c>
      <c r="C110" s="53" t="s">
        <v>851</v>
      </c>
      <c r="D110" s="53" t="s">
        <v>852</v>
      </c>
      <c r="E110" s="53" t="s">
        <v>853</v>
      </c>
      <c r="F110" s="53" t="s">
        <v>854</v>
      </c>
      <c r="G110" s="53" t="s">
        <v>855</v>
      </c>
    </row>
    <row r="111" spans="1:7" x14ac:dyDescent="0.25">
      <c r="A111" s="51" t="s">
        <v>856</v>
      </c>
      <c r="B111" s="51">
        <v>0.10484097175694695</v>
      </c>
      <c r="C111" s="51">
        <v>1</v>
      </c>
      <c r="D111" s="51">
        <v>0.10484097175694695</v>
      </c>
      <c r="E111" s="51">
        <v>2.5394132186678515</v>
      </c>
      <c r="F111" s="51">
        <v>0.11871720369227637</v>
      </c>
      <c r="G111" s="51">
        <v>4.0785457312912969</v>
      </c>
    </row>
    <row r="112" spans="1:7" x14ac:dyDescent="0.25">
      <c r="A112" s="51" t="s">
        <v>857</v>
      </c>
      <c r="B112" s="51">
        <v>1.6927059410558478</v>
      </c>
      <c r="C112" s="51">
        <v>41</v>
      </c>
      <c r="D112" s="51">
        <v>4.1285510757459704E-2</v>
      </c>
      <c r="E112" s="51"/>
      <c r="F112" s="51"/>
      <c r="G112" s="51"/>
    </row>
    <row r="113" spans="1:12" x14ac:dyDescent="0.25">
      <c r="A113" s="51"/>
      <c r="B113" s="51"/>
      <c r="C113" s="51"/>
      <c r="D113" s="51"/>
      <c r="E113" s="51"/>
      <c r="F113" s="51"/>
      <c r="G113" s="51"/>
    </row>
    <row r="114" spans="1:12" ht="15.75" thickBot="1" x14ac:dyDescent="0.3">
      <c r="A114" s="52" t="s">
        <v>858</v>
      </c>
      <c r="B114" s="52">
        <v>1.7975469128127948</v>
      </c>
      <c r="C114" s="52">
        <v>42</v>
      </c>
      <c r="D114" s="52"/>
      <c r="E114" s="52"/>
      <c r="F114" s="52"/>
      <c r="G114" s="52"/>
    </row>
    <row r="116" spans="1:12" x14ac:dyDescent="0.25">
      <c r="A116" s="42" t="s">
        <v>839</v>
      </c>
    </row>
    <row r="117" spans="1:12" ht="15.75" thickBot="1" x14ac:dyDescent="0.3">
      <c r="A117" t="s">
        <v>848</v>
      </c>
    </row>
    <row r="118" spans="1:12" x14ac:dyDescent="0.25">
      <c r="A118" s="53" t="s">
        <v>849</v>
      </c>
      <c r="B118" s="53" t="s">
        <v>850</v>
      </c>
      <c r="C118" s="53" t="s">
        <v>851</v>
      </c>
      <c r="D118" s="53" t="s">
        <v>852</v>
      </c>
      <c r="E118" s="53" t="s">
        <v>853</v>
      </c>
      <c r="F118" s="53" t="s">
        <v>854</v>
      </c>
      <c r="G118" s="53" t="s">
        <v>855</v>
      </c>
    </row>
    <row r="119" spans="1:12" x14ac:dyDescent="0.25">
      <c r="A119" s="51" t="s">
        <v>856</v>
      </c>
      <c r="B119" s="51">
        <v>409.68312182656268</v>
      </c>
      <c r="C119" s="51">
        <v>1</v>
      </c>
      <c r="D119" s="51">
        <v>409.68312182656268</v>
      </c>
      <c r="E119" s="51">
        <v>17.147323672463397</v>
      </c>
      <c r="F119" s="51">
        <v>1.6315926472125101E-4</v>
      </c>
      <c r="G119" s="51">
        <v>4.0726537592505974</v>
      </c>
    </row>
    <row r="120" spans="1:12" x14ac:dyDescent="0.25">
      <c r="A120" s="51" t="s">
        <v>857</v>
      </c>
      <c r="B120" s="51">
        <v>1003.4621988472506</v>
      </c>
      <c r="C120" s="51">
        <v>42</v>
      </c>
      <c r="D120" s="51">
        <v>23.89195711541073</v>
      </c>
      <c r="E120" s="51"/>
      <c r="F120" s="51"/>
      <c r="G120" s="51"/>
    </row>
    <row r="121" spans="1:12" x14ac:dyDescent="0.25">
      <c r="A121" s="51"/>
      <c r="B121" s="51"/>
      <c r="C121" s="51"/>
      <c r="D121" s="51"/>
      <c r="E121" s="51"/>
      <c r="F121" s="51"/>
      <c r="G121" s="51"/>
    </row>
    <row r="122" spans="1:12" ht="15.75" thickBot="1" x14ac:dyDescent="0.3">
      <c r="A122" s="52" t="s">
        <v>858</v>
      </c>
      <c r="B122" s="52">
        <v>1413.1453206738133</v>
      </c>
      <c r="C122" s="52">
        <v>43</v>
      </c>
      <c r="D122" s="52"/>
      <c r="E122" s="52"/>
      <c r="F122" s="52"/>
      <c r="G122" s="52"/>
    </row>
    <row r="124" spans="1:12" x14ac:dyDescent="0.25">
      <c r="A124" t="s">
        <v>859</v>
      </c>
    </row>
    <row r="125" spans="1:12" x14ac:dyDescent="0.25">
      <c r="A125" t="s">
        <v>331</v>
      </c>
      <c r="C125" t="s">
        <v>332</v>
      </c>
      <c r="E125" t="s">
        <v>333</v>
      </c>
      <c r="G125" t="s">
        <v>334</v>
      </c>
      <c r="I125" t="s">
        <v>335</v>
      </c>
      <c r="K125" t="s">
        <v>336</v>
      </c>
    </row>
    <row r="126" spans="1:12" x14ac:dyDescent="0.25">
      <c r="A126" t="s">
        <v>845</v>
      </c>
      <c r="B126" t="s">
        <v>846</v>
      </c>
      <c r="C126" t="s">
        <v>845</v>
      </c>
      <c r="D126" t="s">
        <v>846</v>
      </c>
      <c r="E126" t="s">
        <v>845</v>
      </c>
      <c r="F126" t="s">
        <v>846</v>
      </c>
      <c r="G126" t="s">
        <v>845</v>
      </c>
      <c r="H126" t="s">
        <v>846</v>
      </c>
      <c r="I126" t="s">
        <v>845</v>
      </c>
      <c r="J126" t="s">
        <v>846</v>
      </c>
      <c r="K126" t="s">
        <v>845</v>
      </c>
      <c r="L126" t="s">
        <v>846</v>
      </c>
    </row>
    <row r="127" spans="1:12" x14ac:dyDescent="0.25">
      <c r="A127" s="49">
        <v>0.25238769284466323</v>
      </c>
      <c r="B127" s="41">
        <v>0.57592929265937465</v>
      </c>
      <c r="C127" s="49">
        <v>1.8242130961807499</v>
      </c>
      <c r="D127" s="41">
        <v>11.184076889066354</v>
      </c>
      <c r="E127" s="49">
        <v>0.16228523144147117</v>
      </c>
      <c r="F127" s="41">
        <v>0.19139032691241598</v>
      </c>
      <c r="G127" s="49">
        <v>20.552771981067725</v>
      </c>
      <c r="H127" s="41">
        <v>11.184076889066354</v>
      </c>
      <c r="I127" s="49">
        <v>0.22225759233440093</v>
      </c>
      <c r="J127" s="41">
        <v>0.1763620510195304</v>
      </c>
      <c r="K127" s="49">
        <v>1.79814769436497E-3</v>
      </c>
      <c r="L127" s="41">
        <v>11.184076889066354</v>
      </c>
    </row>
    <row r="128" spans="1:12" x14ac:dyDescent="0.25">
      <c r="A128" s="49">
        <v>0.259120828101989</v>
      </c>
      <c r="B128" s="41">
        <v>0.57562668528275684</v>
      </c>
      <c r="C128" s="49">
        <v>2.6357733187750836</v>
      </c>
      <c r="D128" s="41">
        <v>12.972165888673089</v>
      </c>
      <c r="E128" s="49">
        <v>0.12196734881034794</v>
      </c>
      <c r="F128" s="41">
        <v>0.2129230769904786</v>
      </c>
      <c r="G128" s="49">
        <v>10.304458534564478</v>
      </c>
      <c r="H128" s="41">
        <v>12.972165888673089</v>
      </c>
      <c r="I128" s="49">
        <v>0.17294170863428562</v>
      </c>
      <c r="J128" s="41">
        <v>0.22650682664952951</v>
      </c>
      <c r="K128" s="49">
        <v>6.086372623778062E-4</v>
      </c>
      <c r="L128" s="41">
        <v>12.972165888673089</v>
      </c>
    </row>
    <row r="129" spans="1:12" x14ac:dyDescent="0.25">
      <c r="A129" s="49">
        <v>0.24795453926414979</v>
      </c>
      <c r="B129" s="41">
        <v>0.47673003887737636</v>
      </c>
      <c r="C129" s="49">
        <v>1.2794002116408412</v>
      </c>
      <c r="D129" s="41">
        <v>3.982552058162022</v>
      </c>
      <c r="E129" s="49">
        <v>0.15100531154334274</v>
      </c>
      <c r="F129" s="41">
        <v>0.15122939499210586</v>
      </c>
      <c r="G129" s="49">
        <v>18.935485626960304</v>
      </c>
      <c r="H129" s="41">
        <v>3.982552058162022</v>
      </c>
      <c r="I129" s="49">
        <v>0.16531982721367128</v>
      </c>
      <c r="J129" s="41">
        <v>0.17388124669661514</v>
      </c>
      <c r="K129" s="49">
        <v>8.377809303580908E-4</v>
      </c>
      <c r="L129" s="41">
        <v>3.982552058162022</v>
      </c>
    </row>
    <row r="130" spans="1:12" x14ac:dyDescent="0.25">
      <c r="A130" s="49">
        <v>0.34645118491533444</v>
      </c>
      <c r="B130" s="41">
        <v>0.15439682494316662</v>
      </c>
      <c r="C130" s="49">
        <v>2.1891528607719284</v>
      </c>
      <c r="D130" s="41">
        <v>17.54542437444961</v>
      </c>
      <c r="E130" s="49">
        <v>0.13868013808424776</v>
      </c>
      <c r="F130" s="41">
        <v>0.12860263247304951</v>
      </c>
      <c r="G130" s="49">
        <v>26.800026473860473</v>
      </c>
      <c r="H130" s="41">
        <v>17.54542437444961</v>
      </c>
      <c r="I130" s="49">
        <v>0.25798057062360735</v>
      </c>
      <c r="J130" s="41">
        <v>0.1742769461382862</v>
      </c>
      <c r="K130" s="49">
        <v>1.125210157000368E-3</v>
      </c>
      <c r="L130" s="41">
        <v>17.54542437444961</v>
      </c>
    </row>
    <row r="131" spans="1:12" x14ac:dyDescent="0.25">
      <c r="A131" s="49">
        <v>0.1847996722871002</v>
      </c>
      <c r="B131" s="41">
        <v>0.47344577198086152</v>
      </c>
      <c r="C131" s="49">
        <v>2.9829285791390499</v>
      </c>
      <c r="D131" s="41">
        <v>14.875260153525751</v>
      </c>
      <c r="E131" s="49">
        <v>9.2868876432167458E-2</v>
      </c>
      <c r="F131" s="41">
        <v>0.20219492172395392</v>
      </c>
      <c r="G131" s="49">
        <v>29.757468035474258</v>
      </c>
      <c r="H131" s="41">
        <v>14.875260153525751</v>
      </c>
      <c r="I131" s="49">
        <v>0.22997689837871416</v>
      </c>
      <c r="J131" s="41">
        <v>0.43985152129044969</v>
      </c>
      <c r="K131" s="49">
        <v>6.7710901880333732E-4</v>
      </c>
      <c r="L131" s="41">
        <v>14.875260153525751</v>
      </c>
    </row>
    <row r="132" spans="1:12" x14ac:dyDescent="0.25">
      <c r="A132" s="49">
        <v>0.18645016114858526</v>
      </c>
      <c r="B132" s="41">
        <v>0.56312037366075074</v>
      </c>
      <c r="C132" s="49">
        <v>2.0597125336915747</v>
      </c>
      <c r="D132" s="41">
        <v>11.620665454598413</v>
      </c>
      <c r="E132" s="49">
        <v>0.11249253907676679</v>
      </c>
      <c r="F132" s="41">
        <v>0.21083404011648846</v>
      </c>
      <c r="G132" s="49">
        <v>34.177260857406829</v>
      </c>
      <c r="H132" s="41">
        <v>11.620665454598413</v>
      </c>
      <c r="I132" s="49">
        <v>0.3828176180152793</v>
      </c>
      <c r="J132" s="41">
        <v>0.19417624706411601</v>
      </c>
      <c r="K132" s="49">
        <v>1.4191457657495734E-2</v>
      </c>
      <c r="L132" s="41">
        <v>11.620665454598413</v>
      </c>
    </row>
    <row r="133" spans="1:12" x14ac:dyDescent="0.25">
      <c r="A133" s="49">
        <v>0.1062637892027867</v>
      </c>
      <c r="B133" s="41">
        <v>0.67231946038575219</v>
      </c>
      <c r="C133" s="49">
        <v>15.310364892646525</v>
      </c>
      <c r="D133" s="41">
        <v>14.913324426548472</v>
      </c>
      <c r="E133" s="49">
        <v>8.1089069672816455E-2</v>
      </c>
      <c r="F133" s="41">
        <v>0.12583909333941365</v>
      </c>
      <c r="G133" s="49">
        <v>65.802259613326697</v>
      </c>
      <c r="H133" s="41">
        <v>14.913324426548472</v>
      </c>
      <c r="I133" s="49">
        <v>0.71473437975871212</v>
      </c>
      <c r="J133" s="41">
        <v>0.27985212769188478</v>
      </c>
      <c r="K133" s="49">
        <v>2.3726186039314755E-3</v>
      </c>
      <c r="L133" s="41">
        <v>14.913324426548472</v>
      </c>
    </row>
    <row r="134" spans="1:12" x14ac:dyDescent="0.25">
      <c r="A134" s="49">
        <v>0.29284156831891694</v>
      </c>
      <c r="B134" s="41">
        <v>0.19505414224735904</v>
      </c>
      <c r="C134" s="49">
        <v>2.4846252292360678</v>
      </c>
      <c r="D134" s="41">
        <v>20.478844893824661</v>
      </c>
      <c r="E134" s="49">
        <v>8.3277698465350963E-2</v>
      </c>
      <c r="F134" s="41">
        <v>0.10921588630907283</v>
      </c>
      <c r="G134" s="49">
        <v>18.379973789881955</v>
      </c>
      <c r="H134" s="41">
        <v>20.478844893824661</v>
      </c>
      <c r="I134" s="49">
        <v>0.20970877000790489</v>
      </c>
      <c r="J134" s="41">
        <v>0.24085129239010647</v>
      </c>
      <c r="K134" s="49">
        <v>1.2093751141073943E-3</v>
      </c>
      <c r="L134" s="41">
        <v>20.478844893824661</v>
      </c>
    </row>
    <row r="135" spans="1:12" x14ac:dyDescent="0.25">
      <c r="A135" s="49">
        <v>0.6993825405689692</v>
      </c>
      <c r="B135" s="41">
        <v>0.21064670149019896</v>
      </c>
      <c r="C135" s="49">
        <v>2.7128494814959789</v>
      </c>
      <c r="D135" s="41">
        <v>8.0701394397668835</v>
      </c>
      <c r="E135" s="49">
        <v>0.24226341483769645</v>
      </c>
      <c r="F135" s="41">
        <v>8.9014619307167975E-2</v>
      </c>
      <c r="G135" s="49">
        <v>30.559693227216506</v>
      </c>
      <c r="H135" s="41">
        <v>8.0701394397668835</v>
      </c>
      <c r="I135" s="49">
        <v>0.33709772976865071</v>
      </c>
      <c r="J135" s="41">
        <v>0.22368323768998805</v>
      </c>
      <c r="K135" s="49">
        <v>2.4924049759814165E-3</v>
      </c>
      <c r="L135" s="41">
        <v>8.0701394397668835</v>
      </c>
    </row>
    <row r="136" spans="1:12" x14ac:dyDescent="0.25">
      <c r="A136" s="49">
        <v>0.3246249040403652</v>
      </c>
      <c r="B136" s="41">
        <v>0.49913725371778006</v>
      </c>
      <c r="C136" s="49">
        <v>1.3293838974960275</v>
      </c>
      <c r="D136" s="41">
        <v>1.5651051467168648</v>
      </c>
      <c r="E136" s="49">
        <v>0.14141937377163111</v>
      </c>
      <c r="F136" s="41">
        <v>0.12587974761776646</v>
      </c>
      <c r="G136" s="49">
        <v>15.320056634422961</v>
      </c>
      <c r="H136" s="41">
        <v>11.6200331561593</v>
      </c>
      <c r="I136" s="49">
        <v>0.1456181201507242</v>
      </c>
      <c r="J136" s="41">
        <v>0.18132309117236356</v>
      </c>
      <c r="K136" s="49">
        <v>1.3116211593901448E-3</v>
      </c>
      <c r="L136" s="41">
        <v>1.8165875961079748E-3</v>
      </c>
    </row>
    <row r="137" spans="1:12" x14ac:dyDescent="0.25">
      <c r="A137" s="49">
        <v>0.35333711676222634</v>
      </c>
      <c r="B137" s="41">
        <v>0.28735596337435293</v>
      </c>
      <c r="C137" s="49">
        <v>4.0038177587723744</v>
      </c>
      <c r="D137" s="41">
        <v>2.2097819215230783</v>
      </c>
      <c r="E137" s="49">
        <v>0.16968825756188971</v>
      </c>
      <c r="F137" s="41">
        <v>0.10240579125221322</v>
      </c>
      <c r="G137" s="49">
        <v>24.689292880539675</v>
      </c>
      <c r="H137" s="41">
        <v>10.577880984936055</v>
      </c>
      <c r="I137" s="49">
        <v>0.28966213455163392</v>
      </c>
      <c r="J137" s="41">
        <v>0.20122528780345311</v>
      </c>
      <c r="K137" s="49">
        <v>8.1377107934611759E-4</v>
      </c>
      <c r="L137" s="41">
        <v>9.6591575537544191E-4</v>
      </c>
    </row>
    <row r="138" spans="1:12" x14ac:dyDescent="0.25">
      <c r="A138" s="38">
        <v>3.466025547196534</v>
      </c>
      <c r="B138" s="35">
        <v>9.108589197817922E-2</v>
      </c>
      <c r="C138" s="38">
        <v>1.0595680189710366</v>
      </c>
      <c r="D138" s="35">
        <v>3.9556458170823401</v>
      </c>
      <c r="E138" s="38">
        <v>0.90409633866967898</v>
      </c>
      <c r="F138" s="35">
        <v>2.778899659676249E-2</v>
      </c>
      <c r="G138" s="38">
        <v>42.669739553342595</v>
      </c>
      <c r="H138" s="35">
        <v>41.687681761249323</v>
      </c>
      <c r="I138" s="38">
        <v>0.35785694965771092</v>
      </c>
      <c r="J138" s="35">
        <v>0.57916654685568814</v>
      </c>
      <c r="K138" s="38">
        <v>1.4634674229686857E-2</v>
      </c>
      <c r="L138" s="35">
        <v>8.9615136543801728E-4</v>
      </c>
    </row>
    <row r="139" spans="1:12" x14ac:dyDescent="0.25">
      <c r="A139" s="38">
        <v>3.1416649413206361</v>
      </c>
      <c r="B139" s="35">
        <v>0.2948424212876854</v>
      </c>
      <c r="C139" s="38">
        <v>0.47733384724375716</v>
      </c>
      <c r="D139" s="35">
        <v>2.2551693058240105</v>
      </c>
      <c r="E139" s="38">
        <v>0.62236386735166005</v>
      </c>
      <c r="F139" s="35">
        <v>9.7160057392567042E-2</v>
      </c>
      <c r="G139" s="38">
        <v>26.084446380495027</v>
      </c>
      <c r="H139" s="35">
        <v>16.856291160161263</v>
      </c>
      <c r="I139" s="38">
        <v>0.19007232430458568</v>
      </c>
      <c r="J139" s="35">
        <v>0.16207656922573693</v>
      </c>
      <c r="K139" s="38">
        <v>1.2231865963625748E-2</v>
      </c>
      <c r="L139" s="35">
        <v>1.0270396318557045E-3</v>
      </c>
    </row>
    <row r="140" spans="1:12" x14ac:dyDescent="0.25">
      <c r="A140" s="38">
        <v>1.7759311716731077</v>
      </c>
      <c r="B140" s="35">
        <v>0.4915457696995047</v>
      </c>
      <c r="C140" s="38">
        <v>0.46541610338175016</v>
      </c>
      <c r="D140" s="35">
        <v>2.3380631139899841</v>
      </c>
      <c r="E140" s="38">
        <v>0.44828754220034622</v>
      </c>
      <c r="F140" s="35">
        <v>0.14307566684295139</v>
      </c>
      <c r="G140" s="38">
        <v>32.453335426298594</v>
      </c>
      <c r="H140" s="35">
        <v>14.057679537420274</v>
      </c>
      <c r="I140" s="38">
        <v>0.27566452844065259</v>
      </c>
      <c r="J140" s="35">
        <v>0.25419769438183537</v>
      </c>
      <c r="K140" s="38">
        <v>1.1823142380304951E-2</v>
      </c>
      <c r="L140" s="35">
        <v>2.2934938499082451E-3</v>
      </c>
    </row>
    <row r="141" spans="1:12" x14ac:dyDescent="0.25">
      <c r="A141" s="38">
        <v>2.7821384272085652</v>
      </c>
      <c r="B141" s="35">
        <v>0.74459567514836444</v>
      </c>
      <c r="C141" s="38">
        <v>0.89007915955244221</v>
      </c>
      <c r="D141" s="35">
        <v>4.0401696796630553</v>
      </c>
      <c r="E141" s="38">
        <v>0.94431869938387925</v>
      </c>
      <c r="F141" s="35">
        <v>0.33877960818504765</v>
      </c>
      <c r="G141" s="38">
        <v>39.645365459464649</v>
      </c>
      <c r="H141" s="35">
        <v>27.802582054454511</v>
      </c>
      <c r="I141" s="38">
        <v>0.22524082433757397</v>
      </c>
      <c r="J141" s="35">
        <v>0.23622362850132428</v>
      </c>
      <c r="K141" s="38">
        <v>1.1989338590353176E-2</v>
      </c>
      <c r="L141" s="35">
        <v>3.2422383414700343E-3</v>
      </c>
    </row>
    <row r="142" spans="1:12" x14ac:dyDescent="0.25">
      <c r="A142" s="38">
        <v>0.37922270144766829</v>
      </c>
      <c r="B142" s="35">
        <v>0.40983470815589074</v>
      </c>
      <c r="C142" s="38">
        <v>2.3211073637618957</v>
      </c>
      <c r="D142" s="35">
        <v>2.4598325196243906</v>
      </c>
      <c r="E142" s="38">
        <v>0.19769870125297259</v>
      </c>
      <c r="F142" s="35">
        <v>0.17297883805514394</v>
      </c>
      <c r="G142" s="38">
        <v>23.81435477366874</v>
      </c>
      <c r="H142" s="35">
        <v>17.160284214497509</v>
      </c>
      <c r="I142" s="38">
        <v>0.20486101761407371</v>
      </c>
      <c r="J142" s="35">
        <v>8.8924543487880606E-2</v>
      </c>
      <c r="K142" s="38">
        <v>1.9302688440085E-3</v>
      </c>
      <c r="L142" s="35">
        <v>8.3207143470413866E-4</v>
      </c>
    </row>
    <row r="143" spans="1:12" x14ac:dyDescent="0.25">
      <c r="A143" s="38">
        <v>0.43786081507805963</v>
      </c>
      <c r="B143" s="35">
        <v>0.87014211622735027</v>
      </c>
      <c r="C143" s="38">
        <v>1.884470854430127</v>
      </c>
      <c r="D143" s="35">
        <v>2.279320885455161</v>
      </c>
      <c r="E143" s="38">
        <v>0.10826480908433382</v>
      </c>
      <c r="F143" s="35">
        <v>0.6160921984932507</v>
      </c>
      <c r="G143" s="38">
        <v>13.648377212758248</v>
      </c>
      <c r="H143" s="35">
        <v>91.18607547527273</v>
      </c>
      <c r="I143" s="38">
        <v>0.25550266459095877</v>
      </c>
      <c r="J143" s="35">
        <v>1.3349043938658116</v>
      </c>
      <c r="K143" s="38">
        <v>1.3622225674430897E-3</v>
      </c>
      <c r="L143" s="35">
        <v>3.1282300595129142E-3</v>
      </c>
    </row>
    <row r="144" spans="1:12" x14ac:dyDescent="0.25">
      <c r="A144" s="38">
        <v>0.71249774183407122</v>
      </c>
      <c r="B144" s="35">
        <v>0.19239641773979083</v>
      </c>
      <c r="C144" s="38">
        <v>3.6554740776924244</v>
      </c>
      <c r="D144" s="35">
        <v>4.8804167365247597</v>
      </c>
      <c r="E144" s="38">
        <v>0.24330710021308696</v>
      </c>
      <c r="F144" s="35">
        <v>0.14098016736252522</v>
      </c>
      <c r="G144" s="38">
        <v>24.73659326809851</v>
      </c>
      <c r="H144" s="35">
        <v>14.994703613152447</v>
      </c>
      <c r="I144" s="38">
        <v>6.3761004067699491E-4</v>
      </c>
      <c r="J144" s="35">
        <v>0.23143604740294518</v>
      </c>
      <c r="K144" s="38">
        <v>2.3626299344860525E-3</v>
      </c>
      <c r="L144" s="35">
        <v>3.4296708877358103E-3</v>
      </c>
    </row>
    <row r="145" spans="1:12" x14ac:dyDescent="0.25">
      <c r="A145" s="38">
        <v>0.66565213018167813</v>
      </c>
      <c r="B145" s="35">
        <v>0.23266088948570779</v>
      </c>
      <c r="C145" s="38">
        <v>1.9718080995662457</v>
      </c>
      <c r="D145" s="35">
        <v>1.2647858946711057</v>
      </c>
      <c r="E145" s="38">
        <v>0.12930680371022113</v>
      </c>
      <c r="F145" s="35">
        <v>0.10110276685359039</v>
      </c>
      <c r="G145" s="38">
        <v>16.828081161990031</v>
      </c>
      <c r="H145" s="35">
        <v>16.479321177732185</v>
      </c>
      <c r="I145" s="38">
        <v>0.23437656873002707</v>
      </c>
      <c r="J145" s="35">
        <v>0.16186425867935511</v>
      </c>
      <c r="K145" s="38">
        <v>4.5518000799305092E-3</v>
      </c>
      <c r="L145" s="35">
        <v>1.5322111455118137E-3</v>
      </c>
    </row>
    <row r="146" spans="1:12" x14ac:dyDescent="0.25">
      <c r="A146" s="38">
        <v>0.39288018958391724</v>
      </c>
      <c r="B146" s="35">
        <v>0.44909768518238191</v>
      </c>
      <c r="C146" s="38">
        <v>9.8664138822711323</v>
      </c>
      <c r="D146" s="35">
        <v>1.5276419555467404</v>
      </c>
      <c r="E146" s="38">
        <v>9.5115777168505056E-2</v>
      </c>
      <c r="F146" s="35">
        <v>3.4329897854633487E-2</v>
      </c>
      <c r="G146" s="38">
        <v>9.8664138822711323</v>
      </c>
      <c r="H146" s="35">
        <v>5.9776591924462865</v>
      </c>
      <c r="I146" s="38">
        <v>0.1532883131025817</v>
      </c>
      <c r="J146" s="35">
        <v>0.14326052808392009</v>
      </c>
      <c r="K146" s="38">
        <v>9.8664138822711323</v>
      </c>
      <c r="L146" s="35">
        <v>7.7552037325036359E-4</v>
      </c>
    </row>
    <row r="147" spans="1:12" x14ac:dyDescent="0.25">
      <c r="A147" s="38">
        <v>0.30855179826516321</v>
      </c>
      <c r="B147" s="35">
        <v>0.57571272254978967</v>
      </c>
      <c r="C147" s="38">
        <v>6.3193477141294405</v>
      </c>
      <c r="D147" s="35">
        <v>1.4925956024690907</v>
      </c>
      <c r="E147" s="38">
        <v>0.18534784071370011</v>
      </c>
      <c r="F147" s="35">
        <v>0.19200789684310954</v>
      </c>
      <c r="G147" s="38">
        <v>6.3193477141294405</v>
      </c>
      <c r="H147" s="35">
        <v>21.737388943242337</v>
      </c>
      <c r="I147" s="38">
        <v>6.0739635180506131E-2</v>
      </c>
      <c r="J147" s="35">
        <v>0.2199042396833791</v>
      </c>
      <c r="K147" s="38">
        <v>6.3193477141294405</v>
      </c>
      <c r="L147" s="35">
        <v>2.2784474177760363E-3</v>
      </c>
    </row>
    <row r="148" spans="1:12" x14ac:dyDescent="0.25">
      <c r="A148" s="38">
        <v>0.19305355396441151</v>
      </c>
      <c r="C148" s="38">
        <v>2.4178020605115416</v>
      </c>
      <c r="E148" s="38">
        <v>6.104898594267813E-2</v>
      </c>
      <c r="F148" s="35">
        <v>0.18725251565606743</v>
      </c>
      <c r="G148" s="38">
        <v>2.4178020605115416</v>
      </c>
      <c r="H148" s="35">
        <v>17.634322658651701</v>
      </c>
      <c r="J148" s="35">
        <v>0.31623334566700823</v>
      </c>
      <c r="K148" s="38">
        <v>2.4178020605115416</v>
      </c>
      <c r="L148" s="35">
        <v>1.6588942899763751E-3</v>
      </c>
    </row>
    <row r="150" spans="1:12" x14ac:dyDescent="0.25">
      <c r="A150" s="42" t="s">
        <v>106</v>
      </c>
    </row>
    <row r="151" spans="1:12" ht="15.75" thickBot="1" x14ac:dyDescent="0.3">
      <c r="A151" t="s">
        <v>848</v>
      </c>
    </row>
    <row r="152" spans="1:12" x14ac:dyDescent="0.25">
      <c r="A152" s="53" t="s">
        <v>849</v>
      </c>
      <c r="B152" s="53" t="s">
        <v>850</v>
      </c>
      <c r="C152" s="53" t="s">
        <v>851</v>
      </c>
      <c r="D152" s="53" t="s">
        <v>852</v>
      </c>
      <c r="E152" s="53" t="s">
        <v>853</v>
      </c>
      <c r="F152" s="53" t="s">
        <v>854</v>
      </c>
      <c r="G152" s="53" t="s">
        <v>855</v>
      </c>
    </row>
    <row r="153" spans="1:12" x14ac:dyDescent="0.25">
      <c r="A153" s="51" t="s">
        <v>856</v>
      </c>
      <c r="B153" s="51">
        <v>1.4360846831789758</v>
      </c>
      <c r="C153" s="51">
        <v>1</v>
      </c>
      <c r="D153" s="51">
        <v>1.4360846831789758</v>
      </c>
      <c r="E153" s="51">
        <v>2.6182726708749819</v>
      </c>
      <c r="F153" s="51">
        <v>0.11330796694946996</v>
      </c>
      <c r="G153" s="51">
        <v>4.0785457312912969</v>
      </c>
    </row>
    <row r="154" spans="1:12" x14ac:dyDescent="0.25">
      <c r="A154" s="51" t="s">
        <v>857</v>
      </c>
      <c r="B154" s="51">
        <v>22.487906880478381</v>
      </c>
      <c r="C154" s="51">
        <v>41</v>
      </c>
      <c r="D154" s="51">
        <v>0.54848553367020436</v>
      </c>
      <c r="E154" s="51"/>
      <c r="F154" s="51"/>
      <c r="G154" s="51"/>
    </row>
    <row r="155" spans="1:12" x14ac:dyDescent="0.25">
      <c r="A155" s="51"/>
      <c r="B155" s="51"/>
      <c r="C155" s="51"/>
      <c r="D155" s="51"/>
      <c r="E155" s="51"/>
      <c r="F155" s="51"/>
      <c r="G155" s="51"/>
    </row>
    <row r="156" spans="1:12" ht="15.75" thickBot="1" x14ac:dyDescent="0.3">
      <c r="A156" s="52" t="s">
        <v>858</v>
      </c>
      <c r="B156" s="52">
        <v>23.923991563657356</v>
      </c>
      <c r="C156" s="52">
        <v>42</v>
      </c>
      <c r="D156" s="52"/>
      <c r="E156" s="52"/>
      <c r="F156" s="52"/>
      <c r="G156" s="52"/>
    </row>
    <row r="158" spans="1:12" x14ac:dyDescent="0.25">
      <c r="A158" s="42" t="s">
        <v>836</v>
      </c>
    </row>
    <row r="159" spans="1:12" ht="15.75" thickBot="1" x14ac:dyDescent="0.3">
      <c r="A159" t="s">
        <v>848</v>
      </c>
    </row>
    <row r="160" spans="1:12" x14ac:dyDescent="0.25">
      <c r="A160" s="53" t="s">
        <v>849</v>
      </c>
      <c r="B160" s="53" t="s">
        <v>850</v>
      </c>
      <c r="C160" s="53" t="s">
        <v>851</v>
      </c>
      <c r="D160" s="53" t="s">
        <v>852</v>
      </c>
      <c r="E160" s="53" t="s">
        <v>853</v>
      </c>
      <c r="F160" s="53" t="s">
        <v>854</v>
      </c>
      <c r="G160" s="53" t="s">
        <v>855</v>
      </c>
    </row>
    <row r="161" spans="1:7" x14ac:dyDescent="0.25">
      <c r="A161" s="51" t="s">
        <v>856</v>
      </c>
      <c r="B161" s="51">
        <v>151.88995754870518</v>
      </c>
      <c r="C161" s="51">
        <v>1</v>
      </c>
      <c r="D161" s="51">
        <v>151.88995754870518</v>
      </c>
      <c r="E161" s="51">
        <v>6.2200474353700255</v>
      </c>
      <c r="F161" s="51">
        <v>1.6756035428666011E-2</v>
      </c>
      <c r="G161" s="51">
        <v>4.0785457312912969</v>
      </c>
    </row>
    <row r="162" spans="1:7" x14ac:dyDescent="0.25">
      <c r="A162" s="51" t="s">
        <v>857</v>
      </c>
      <c r="B162" s="51">
        <v>1001.1962648523507</v>
      </c>
      <c r="C162" s="51">
        <v>41</v>
      </c>
      <c r="D162" s="51">
        <v>24.419421093959773</v>
      </c>
      <c r="E162" s="51"/>
      <c r="F162" s="51"/>
      <c r="G162" s="51"/>
    </row>
    <row r="163" spans="1:7" x14ac:dyDescent="0.25">
      <c r="A163" s="51"/>
      <c r="B163" s="51"/>
      <c r="C163" s="51"/>
      <c r="D163" s="51"/>
      <c r="E163" s="51"/>
      <c r="F163" s="51"/>
      <c r="G163" s="51"/>
    </row>
    <row r="164" spans="1:7" ht="15.75" thickBot="1" x14ac:dyDescent="0.3">
      <c r="A164" s="52" t="s">
        <v>858</v>
      </c>
      <c r="B164" s="52">
        <v>1153.0862224010559</v>
      </c>
      <c r="C164" s="52">
        <v>42</v>
      </c>
      <c r="D164" s="52"/>
      <c r="E164" s="52"/>
      <c r="F164" s="52"/>
      <c r="G164" s="52"/>
    </row>
    <row r="166" spans="1:7" x14ac:dyDescent="0.25">
      <c r="A166" s="42" t="s">
        <v>837</v>
      </c>
    </row>
    <row r="167" spans="1:7" ht="15.75" thickBot="1" x14ac:dyDescent="0.3">
      <c r="A167" t="s">
        <v>848</v>
      </c>
    </row>
    <row r="168" spans="1:7" x14ac:dyDescent="0.25">
      <c r="A168" s="53" t="s">
        <v>849</v>
      </c>
      <c r="B168" s="53" t="s">
        <v>850</v>
      </c>
      <c r="C168" s="53" t="s">
        <v>851</v>
      </c>
      <c r="D168" s="53" t="s">
        <v>852</v>
      </c>
      <c r="E168" s="53" t="s">
        <v>853</v>
      </c>
      <c r="F168" s="53" t="s">
        <v>854</v>
      </c>
      <c r="G168" s="53" t="s">
        <v>855</v>
      </c>
    </row>
    <row r="169" spans="1:7" x14ac:dyDescent="0.25">
      <c r="A169" s="51" t="s">
        <v>856</v>
      </c>
      <c r="B169" s="51">
        <v>6.8423320240901697E-2</v>
      </c>
      <c r="C169" s="51">
        <v>1</v>
      </c>
      <c r="D169" s="51">
        <v>6.8423320240901697E-2</v>
      </c>
      <c r="E169" s="51">
        <v>1.7335264032082589</v>
      </c>
      <c r="F169" s="51">
        <v>0.19510082401440085</v>
      </c>
      <c r="G169" s="51">
        <v>4.0726537592505974</v>
      </c>
    </row>
    <row r="170" spans="1:7" x14ac:dyDescent="0.25">
      <c r="A170" s="51" t="s">
        <v>857</v>
      </c>
      <c r="B170" s="51">
        <v>1.6577650301716385</v>
      </c>
      <c r="C170" s="51">
        <v>42</v>
      </c>
      <c r="D170" s="51">
        <v>3.9470595956467583E-2</v>
      </c>
      <c r="E170" s="51"/>
      <c r="F170" s="51"/>
      <c r="G170" s="51"/>
    </row>
    <row r="171" spans="1:7" x14ac:dyDescent="0.25">
      <c r="A171" s="51"/>
      <c r="B171" s="51"/>
      <c r="C171" s="51"/>
      <c r="D171" s="51"/>
      <c r="E171" s="51"/>
      <c r="F171" s="51"/>
      <c r="G171" s="51"/>
    </row>
    <row r="172" spans="1:7" ht="15.75" thickBot="1" x14ac:dyDescent="0.3">
      <c r="A172" s="52" t="s">
        <v>858</v>
      </c>
      <c r="B172" s="52">
        <v>1.7261883504125402</v>
      </c>
      <c r="C172" s="52">
        <v>43</v>
      </c>
      <c r="D172" s="52"/>
      <c r="E172" s="52"/>
      <c r="F172" s="52"/>
      <c r="G172" s="52"/>
    </row>
    <row r="174" spans="1:7" x14ac:dyDescent="0.25">
      <c r="A174" s="42" t="s">
        <v>625</v>
      </c>
    </row>
    <row r="175" spans="1:7" ht="15.75" thickBot="1" x14ac:dyDescent="0.3">
      <c r="A175" t="s">
        <v>848</v>
      </c>
    </row>
    <row r="176" spans="1:7" x14ac:dyDescent="0.25">
      <c r="A176" s="53" t="s">
        <v>849</v>
      </c>
      <c r="B176" s="53" t="s">
        <v>850</v>
      </c>
      <c r="C176" s="53" t="s">
        <v>851</v>
      </c>
      <c r="D176" s="53" t="s">
        <v>852</v>
      </c>
      <c r="E176" s="53" t="s">
        <v>853</v>
      </c>
      <c r="F176" s="53" t="s">
        <v>854</v>
      </c>
      <c r="G176" s="53" t="s">
        <v>855</v>
      </c>
    </row>
    <row r="177" spans="1:7" x14ac:dyDescent="0.25">
      <c r="A177" s="51" t="s">
        <v>856</v>
      </c>
      <c r="B177" s="51">
        <v>276.74399147153963</v>
      </c>
      <c r="C177" s="51">
        <v>1</v>
      </c>
      <c r="D177" s="51">
        <v>276.74399147153963</v>
      </c>
      <c r="E177" s="51">
        <v>1.0794035117733882</v>
      </c>
      <c r="F177" s="51">
        <v>0.30477542055475937</v>
      </c>
      <c r="G177" s="51">
        <v>4.0726537592505974</v>
      </c>
    </row>
    <row r="178" spans="1:7" x14ac:dyDescent="0.25">
      <c r="A178" s="51" t="s">
        <v>857</v>
      </c>
      <c r="B178" s="51">
        <v>10768.213661551315</v>
      </c>
      <c r="C178" s="51">
        <v>42</v>
      </c>
      <c r="D178" s="51">
        <v>256.38603956074559</v>
      </c>
      <c r="E178" s="51"/>
      <c r="F178" s="51"/>
      <c r="G178" s="51"/>
    </row>
    <row r="179" spans="1:7" x14ac:dyDescent="0.25">
      <c r="A179" s="51"/>
      <c r="B179" s="51"/>
      <c r="C179" s="51"/>
      <c r="D179" s="51"/>
      <c r="E179" s="51"/>
      <c r="F179" s="51"/>
      <c r="G179" s="51"/>
    </row>
    <row r="180" spans="1:7" ht="15.75" thickBot="1" x14ac:dyDescent="0.3">
      <c r="A180" s="52" t="s">
        <v>858</v>
      </c>
      <c r="B180" s="52">
        <v>11044.957653022855</v>
      </c>
      <c r="C180" s="52">
        <v>43</v>
      </c>
      <c r="D180" s="52"/>
      <c r="E180" s="52"/>
      <c r="F180" s="52"/>
      <c r="G180" s="52"/>
    </row>
    <row r="182" spans="1:7" x14ac:dyDescent="0.25">
      <c r="A182" s="42" t="s">
        <v>838</v>
      </c>
    </row>
    <row r="183" spans="1:7" ht="15.75" thickBot="1" x14ac:dyDescent="0.3">
      <c r="A183" t="s">
        <v>848</v>
      </c>
    </row>
    <row r="184" spans="1:7" x14ac:dyDescent="0.25">
      <c r="A184" s="53" t="s">
        <v>849</v>
      </c>
      <c r="B184" s="53" t="s">
        <v>850</v>
      </c>
      <c r="C184" s="53" t="s">
        <v>851</v>
      </c>
      <c r="D184" s="53" t="s">
        <v>852</v>
      </c>
      <c r="E184" s="53" t="s">
        <v>853</v>
      </c>
      <c r="F184" s="53" t="s">
        <v>854</v>
      </c>
      <c r="G184" s="53" t="s">
        <v>855</v>
      </c>
    </row>
    <row r="185" spans="1:7" x14ac:dyDescent="0.25">
      <c r="A185" s="51" t="s">
        <v>856</v>
      </c>
      <c r="B185" s="51">
        <v>1.8448216534647566E-2</v>
      </c>
      <c r="C185" s="51">
        <v>1</v>
      </c>
      <c r="D185" s="51">
        <v>1.8448216534647566E-2</v>
      </c>
      <c r="E185" s="51">
        <v>0.42514610319420804</v>
      </c>
      <c r="F185" s="51">
        <v>0.51801921119117322</v>
      </c>
      <c r="G185" s="51">
        <v>4.0785457312912969</v>
      </c>
    </row>
    <row r="186" spans="1:7" x14ac:dyDescent="0.25">
      <c r="A186" s="51" t="s">
        <v>857</v>
      </c>
      <c r="B186" s="51">
        <v>1.7790986962781472</v>
      </c>
      <c r="C186" s="51">
        <v>41</v>
      </c>
      <c r="D186" s="51">
        <v>4.3392651128735298E-2</v>
      </c>
      <c r="E186" s="51"/>
      <c r="F186" s="51"/>
      <c r="G186" s="51"/>
    </row>
    <row r="187" spans="1:7" x14ac:dyDescent="0.25">
      <c r="A187" s="51"/>
      <c r="B187" s="51"/>
      <c r="C187" s="51"/>
      <c r="D187" s="51"/>
      <c r="E187" s="51"/>
      <c r="F187" s="51"/>
      <c r="G187" s="51"/>
    </row>
    <row r="188" spans="1:7" ht="15.75" thickBot="1" x14ac:dyDescent="0.3">
      <c r="A188" s="52" t="s">
        <v>858</v>
      </c>
      <c r="B188" s="52">
        <v>1.7975469128127948</v>
      </c>
      <c r="C188" s="52">
        <v>42</v>
      </c>
      <c r="D188" s="52"/>
      <c r="E188" s="52"/>
      <c r="F188" s="52"/>
      <c r="G188" s="52"/>
    </row>
    <row r="190" spans="1:7" x14ac:dyDescent="0.25">
      <c r="A190" s="42" t="s">
        <v>839</v>
      </c>
    </row>
    <row r="191" spans="1:7" ht="15.75" thickBot="1" x14ac:dyDescent="0.3">
      <c r="A191" t="s">
        <v>848</v>
      </c>
    </row>
    <row r="192" spans="1:7" x14ac:dyDescent="0.25">
      <c r="A192" s="53" t="s">
        <v>849</v>
      </c>
      <c r="B192" s="53" t="s">
        <v>850</v>
      </c>
      <c r="C192" s="53" t="s">
        <v>851</v>
      </c>
      <c r="D192" s="53" t="s">
        <v>852</v>
      </c>
      <c r="E192" s="53" t="s">
        <v>853</v>
      </c>
      <c r="F192" s="53" t="s">
        <v>854</v>
      </c>
      <c r="G192" s="53" t="s">
        <v>855</v>
      </c>
    </row>
    <row r="193" spans="1:7" x14ac:dyDescent="0.25">
      <c r="A193" s="51" t="s">
        <v>856</v>
      </c>
      <c r="B193" s="51">
        <v>213.72823779116447</v>
      </c>
      <c r="C193" s="51">
        <v>1</v>
      </c>
      <c r="D193" s="51">
        <v>213.72823779116447</v>
      </c>
      <c r="E193" s="51">
        <v>7.48412384260428</v>
      </c>
      <c r="F193" s="51">
        <v>9.0807416631672778E-3</v>
      </c>
      <c r="G193" s="51">
        <v>4.0726537592505974</v>
      </c>
    </row>
    <row r="194" spans="1:7" x14ac:dyDescent="0.25">
      <c r="A194" s="51" t="s">
        <v>857</v>
      </c>
      <c r="B194" s="51">
        <v>1199.4170828826491</v>
      </c>
      <c r="C194" s="51">
        <v>42</v>
      </c>
      <c r="D194" s="51">
        <v>28.557549592444026</v>
      </c>
      <c r="E194" s="51"/>
      <c r="F194" s="51"/>
      <c r="G194" s="51"/>
    </row>
    <row r="195" spans="1:7" x14ac:dyDescent="0.25">
      <c r="A195" s="51"/>
      <c r="B195" s="51"/>
      <c r="C195" s="51"/>
      <c r="D195" s="51"/>
      <c r="E195" s="51"/>
      <c r="F195" s="51"/>
      <c r="G195" s="51"/>
    </row>
    <row r="196" spans="1:7" ht="15.75" thickBot="1" x14ac:dyDescent="0.3">
      <c r="A196" s="52" t="s">
        <v>858</v>
      </c>
      <c r="B196" s="52">
        <v>1413.1453206738136</v>
      </c>
      <c r="C196" s="52">
        <v>43</v>
      </c>
      <c r="D196" s="52"/>
      <c r="E196" s="52"/>
      <c r="F196" s="52"/>
      <c r="G196" s="5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Pygm_U2a_Raw Data</vt:lpstr>
      <vt:lpstr>Igfr_Hsp_Raw Data</vt:lpstr>
      <vt:lpstr>Prkg_Bag_Raw Data</vt:lpstr>
      <vt:lpstr>Actin_Raw Data</vt:lpstr>
      <vt:lpstr>Analysis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</dc:creator>
  <cp:lastModifiedBy>Bradley</cp:lastModifiedBy>
  <dcterms:created xsi:type="dcterms:W3CDTF">2012-11-19T22:55:11Z</dcterms:created>
  <dcterms:modified xsi:type="dcterms:W3CDTF">2012-12-03T09:09:03Z</dcterms:modified>
</cp:coreProperties>
</file>