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Default Extension="png" ContentType="image/png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360" yWindow="20" windowWidth="21520" windowHeight="12680" firstSheet="1" activeTab="5"/>
  </bookViews>
  <sheets>
    <sheet name="(1) Overview" sheetId="4" r:id="rId1"/>
    <sheet name="(2) Standards Graph" sheetId="5" r:id="rId2"/>
    <sheet name="(3) Fit Results" sheetId="6" r:id="rId3"/>
    <sheet name="(4)" sheetId="7" r:id="rId4"/>
    <sheet name="(5)" sheetId="8" r:id="rId5"/>
    <sheet name="(6) Results Table" sheetId="9" r:id="rId6"/>
    <sheet name="(7) Plate 1" sheetId="10" r:id="rId7"/>
  </sheets>
  <calcPr calcId="11421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6" i="9"/>
  <c r="J37"/>
  <c r="I37"/>
  <c r="J30"/>
  <c r="I30"/>
  <c r="J23"/>
  <c r="I23"/>
  <c r="J16"/>
  <c r="J9"/>
  <c r="I9"/>
  <c r="J2"/>
  <c r="I2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H2"/>
  <c r="G2"/>
</calcChain>
</file>

<file path=xl/sharedStrings.xml><?xml version="1.0" encoding="utf-8"?>
<sst xmlns="http://schemas.openxmlformats.org/spreadsheetml/2006/main" count="475" uniqueCount="205">
  <si>
    <t>NB</t>
    <phoneticPr fontId="4" type="noConversion"/>
  </si>
  <si>
    <t>LC</t>
    <phoneticPr fontId="4" type="noConversion"/>
  </si>
  <si>
    <t>WB</t>
    <phoneticPr fontId="4" type="noConversion"/>
  </si>
  <si>
    <t>ANOVA: sig diff between sites, p = 0.05</t>
    <phoneticPr fontId="4" type="noConversion"/>
  </si>
  <si>
    <t>Tukey's post hoc: DH sig dif than LC and WB</t>
    <phoneticPr fontId="4" type="noConversion"/>
  </si>
  <si>
    <t>Unknown30</t>
  </si>
  <si>
    <t>B8</t>
  </si>
  <si>
    <t>Unknown31</t>
  </si>
  <si>
    <t>C8</t>
  </si>
  <si>
    <t>Unknown32</t>
  </si>
  <si>
    <t>D8</t>
  </si>
  <si>
    <t>Unknown33</t>
  </si>
  <si>
    <t>E8</t>
  </si>
  <si>
    <t>Unknown34</t>
  </si>
  <si>
    <t>F8</t>
  </si>
  <si>
    <t>Unknown35</t>
  </si>
  <si>
    <t>G8</t>
  </si>
  <si>
    <t>Unknown36</t>
  </si>
  <si>
    <t>A9</t>
  </si>
  <si>
    <t>Unknown37</t>
  </si>
  <si>
    <t>B9</t>
  </si>
  <si>
    <t>Unknown38</t>
  </si>
  <si>
    <t>C9</t>
  </si>
  <si>
    <t>Unknown39</t>
  </si>
  <si>
    <t>D9</t>
  </si>
  <si>
    <t>Unknown40</t>
  </si>
  <si>
    <t>E9</t>
  </si>
  <si>
    <t>Unknown41</t>
  </si>
  <si>
    <t>F9</t>
  </si>
  <si>
    <t>Unknown42</t>
  </si>
  <si>
    <t>G9</t>
  </si>
  <si>
    <t>A</t>
  </si>
  <si>
    <t>---</t>
  </si>
  <si>
    <t>B</t>
  </si>
  <si>
    <t>C</t>
  </si>
  <si>
    <t>D</t>
  </si>
  <si>
    <t>E</t>
  </si>
  <si>
    <t>F</t>
  </si>
  <si>
    <t>G</t>
  </si>
  <si>
    <t>H</t>
  </si>
  <si>
    <t>Key:</t>
  </si>
  <si>
    <t>Absorbance @ 450 (1.0s) blank subtracted</t>
    <phoneticPr fontId="4" type="noConversion"/>
  </si>
  <si>
    <t>ID</t>
    <phoneticPr fontId="4" type="noConversion"/>
  </si>
  <si>
    <t>BB01</t>
    <phoneticPr fontId="4" type="noConversion"/>
  </si>
  <si>
    <t>BB02</t>
  </si>
  <si>
    <t>BB03</t>
  </si>
  <si>
    <t>BB04</t>
  </si>
  <si>
    <t>BB05</t>
  </si>
  <si>
    <t>BB06</t>
  </si>
  <si>
    <t>BB07</t>
  </si>
  <si>
    <t>DH01</t>
    <phoneticPr fontId="4" type="noConversion"/>
  </si>
  <si>
    <t>DH02</t>
  </si>
  <si>
    <t>DH03</t>
  </si>
  <si>
    <t>DH04</t>
  </si>
  <si>
    <t>DH05</t>
  </si>
  <si>
    <t>DH06</t>
  </si>
  <si>
    <t>DH07</t>
  </si>
  <si>
    <t>SB01</t>
    <phoneticPr fontId="4" type="noConversion"/>
  </si>
  <si>
    <t>SB02</t>
  </si>
  <si>
    <t>SB03</t>
  </si>
  <si>
    <t>SB04</t>
  </si>
  <si>
    <t>SB05</t>
  </si>
  <si>
    <t>SB06</t>
  </si>
  <si>
    <t>SB07</t>
  </si>
  <si>
    <t>NB01</t>
    <phoneticPr fontId="4" type="noConversion"/>
  </si>
  <si>
    <t>NB02</t>
  </si>
  <si>
    <t>NB03</t>
  </si>
  <si>
    <t>NB04</t>
  </si>
  <si>
    <t>NB05</t>
  </si>
  <si>
    <t>NB06</t>
  </si>
  <si>
    <t>NB07</t>
  </si>
  <si>
    <t>LC01</t>
    <phoneticPr fontId="4" type="noConversion"/>
  </si>
  <si>
    <t>LC02</t>
  </si>
  <si>
    <t>LC03</t>
  </si>
  <si>
    <t>LC04</t>
  </si>
  <si>
    <t>LC05</t>
  </si>
  <si>
    <t>LC06</t>
  </si>
  <si>
    <t>LC07</t>
  </si>
  <si>
    <t>WB01</t>
    <phoneticPr fontId="4" type="noConversion"/>
  </si>
  <si>
    <t>WB02</t>
  </si>
  <si>
    <t>WB03</t>
  </si>
  <si>
    <t>WB04</t>
  </si>
  <si>
    <t>WB05</t>
  </si>
  <si>
    <t>WB06</t>
  </si>
  <si>
    <t>WB07</t>
  </si>
  <si>
    <t>20ng</t>
    <phoneticPr fontId="4" type="noConversion"/>
  </si>
  <si>
    <t>10ng</t>
    <phoneticPr fontId="4" type="noConversion"/>
  </si>
  <si>
    <t>5ng</t>
    <phoneticPr fontId="4" type="noConversion"/>
  </si>
  <si>
    <t>2ng</t>
    <phoneticPr fontId="4" type="noConversion"/>
  </si>
  <si>
    <t>0.8ng</t>
    <phoneticPr fontId="4" type="noConversion"/>
  </si>
  <si>
    <t>blank</t>
    <phoneticPr fontId="4" type="noConversion"/>
  </si>
  <si>
    <t>Methyl DNA ng            (based on Sam's slope)</t>
    <phoneticPr fontId="4" type="noConversion"/>
  </si>
  <si>
    <t>Methylation %</t>
    <phoneticPr fontId="4" type="noConversion"/>
  </si>
  <si>
    <t>Average</t>
    <phoneticPr fontId="4" type="noConversion"/>
  </si>
  <si>
    <t>Stdev</t>
    <phoneticPr fontId="4" type="noConversion"/>
  </si>
  <si>
    <t>BB</t>
    <phoneticPr fontId="4" type="noConversion"/>
  </si>
  <si>
    <t>DH</t>
    <phoneticPr fontId="4" type="noConversion"/>
  </si>
  <si>
    <t>SB</t>
    <phoneticPr fontId="4" type="noConversion"/>
  </si>
  <si>
    <t>Assay Protocol Name:</t>
  </si>
  <si>
    <t>EpiTect Kit_MG</t>
  </si>
  <si>
    <t>Instrument:</t>
  </si>
  <si>
    <t>VICTOR</t>
  </si>
  <si>
    <t>Readings:</t>
  </si>
  <si>
    <t>Endpoint: Absorbance @ 450 (1.0s) [12x8]</t>
  </si>
  <si>
    <t>Well Types:</t>
  </si>
  <si>
    <t>Unused</t>
  </si>
  <si>
    <t>Unknown</t>
  </si>
  <si>
    <t>Blank</t>
  </si>
  <si>
    <t>Standard</t>
  </si>
  <si>
    <t>Plate:</t>
  </si>
  <si>
    <t>Transformations:</t>
  </si>
  <si>
    <t>Blank Correction (All wells corrected by a common blank group)</t>
  </si>
  <si>
    <t>Standard Curve Fit (Linear Regression on Standard)</t>
  </si>
  <si>
    <t>Standards Graph</t>
  </si>
  <si>
    <t>MSE</t>
  </si>
  <si>
    <t>R²</t>
  </si>
  <si>
    <t>SS</t>
  </si>
  <si>
    <t>SYX</t>
  </si>
  <si>
    <t>m</t>
  </si>
  <si>
    <t>c</t>
  </si>
  <si>
    <t>Fit Results</t>
  </si>
  <si>
    <t>Groups</t>
  </si>
  <si>
    <t>Wells</t>
  </si>
  <si>
    <t>Concentrations</t>
  </si>
  <si>
    <t>Absorbance @ 450 (1.0s)</t>
  </si>
  <si>
    <t>Standard1</t>
  </si>
  <si>
    <t>H4</t>
  </si>
  <si>
    <t>Standard2</t>
  </si>
  <si>
    <t>H5</t>
  </si>
  <si>
    <t>Standard3</t>
  </si>
  <si>
    <t>H6</t>
  </si>
  <si>
    <t>Standard4</t>
  </si>
  <si>
    <t>H7</t>
  </si>
  <si>
    <t>Standard5</t>
  </si>
  <si>
    <t>H8</t>
  </si>
  <si>
    <t>Data Points for Linear Regression on Standard</t>
  </si>
  <si>
    <t>Group</t>
  </si>
  <si>
    <t>Well</t>
  </si>
  <si>
    <t>Warning</t>
  </si>
  <si>
    <t>The backfit resulted in a negative value (-43.9904) this has been ignored and the result set to a 0 concentration.</t>
  </si>
  <si>
    <t>The backfit resulted in a negative value (-2.71983) this has been ignored and the result set to a 0 concentration.</t>
  </si>
  <si>
    <t>The backfit resulted in a negative value (-10.321) this has been ignored and the result set to a 0 concentration.</t>
  </si>
  <si>
    <t>Blank1</t>
  </si>
  <si>
    <t>H9</t>
  </si>
  <si>
    <t>The backfit resulted in a negative value (-14.2056) this has been ignored and the result set to a 0 concentration.</t>
  </si>
  <si>
    <t>Concentration Calculation Warnings</t>
  </si>
  <si>
    <t>Concs.</t>
  </si>
  <si>
    <t>Unknown1</t>
  </si>
  <si>
    <t>A4</t>
  </si>
  <si>
    <t>Unknown2</t>
  </si>
  <si>
    <t>B4</t>
  </si>
  <si>
    <t>Unknown3</t>
  </si>
  <si>
    <t>C4</t>
  </si>
  <si>
    <t>Unknown4</t>
  </si>
  <si>
    <t>D4</t>
  </si>
  <si>
    <t>Unknown5</t>
  </si>
  <si>
    <t>E4</t>
  </si>
  <si>
    <t>Unknown6</t>
  </si>
  <si>
    <t>F4</t>
  </si>
  <si>
    <t>Unknown7</t>
  </si>
  <si>
    <t>G4</t>
  </si>
  <si>
    <t>Unknown8</t>
  </si>
  <si>
    <t>A5</t>
  </si>
  <si>
    <t>Unknown9</t>
  </si>
  <si>
    <t>B5</t>
  </si>
  <si>
    <t>Unknown10</t>
  </si>
  <si>
    <t>C5</t>
  </si>
  <si>
    <t>Unknown11</t>
  </si>
  <si>
    <t>D5</t>
  </si>
  <si>
    <t>Unknown12</t>
  </si>
  <si>
    <t>E5</t>
  </si>
  <si>
    <t>Unknown13</t>
  </si>
  <si>
    <t>F5</t>
  </si>
  <si>
    <t>Unknown14</t>
  </si>
  <si>
    <t>G5</t>
  </si>
  <si>
    <t>Unknown15</t>
  </si>
  <si>
    <t>A6</t>
  </si>
  <si>
    <t>Unknown16</t>
  </si>
  <si>
    <t>B6</t>
  </si>
  <si>
    <t>Unknown17</t>
  </si>
  <si>
    <t>C6</t>
  </si>
  <si>
    <t>Unknown18</t>
  </si>
  <si>
    <t>D6</t>
  </si>
  <si>
    <t>Unknown19</t>
  </si>
  <si>
    <t>E6</t>
  </si>
  <si>
    <t>Unknown20</t>
  </si>
  <si>
    <t>F6</t>
  </si>
  <si>
    <t>Unknown21</t>
  </si>
  <si>
    <t>G6</t>
  </si>
  <si>
    <t>Unknown22</t>
  </si>
  <si>
    <t>A7</t>
  </si>
  <si>
    <t>Unknown23</t>
  </si>
  <si>
    <t>B7</t>
  </si>
  <si>
    <t>Unknown24</t>
  </si>
  <si>
    <t>C7</t>
  </si>
  <si>
    <t>Unknown25</t>
  </si>
  <si>
    <t>D7</t>
  </si>
  <si>
    <t>Unknown26</t>
  </si>
  <si>
    <t>E7</t>
  </si>
  <si>
    <t>Unknown27</t>
  </si>
  <si>
    <t>F7</t>
  </si>
  <si>
    <t>Unknown28</t>
  </si>
  <si>
    <t>G7</t>
  </si>
  <si>
    <t>Unknown29</t>
  </si>
  <si>
    <t>A8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</si>
</sst>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0"/>
      <name val="Arial"/>
    </font>
    <font>
      <sz val="10"/>
      <name val="Arial Unicode MS"/>
    </font>
    <font>
      <sz val="8"/>
      <name val="Arial Unicode MS"/>
    </font>
    <font>
      <b/>
      <sz val="8"/>
      <name val="Arial Unicode MS"/>
    </font>
    <font>
      <sz val="8"/>
      <name val="Arial"/>
    </font>
    <font>
      <b/>
      <sz val="10"/>
      <name val="Arial Unicode MS"/>
    </font>
    <font>
      <i/>
      <sz val="10"/>
      <name val="Arial Unicode MS"/>
    </font>
    <font>
      <sz val="10"/>
      <color indexed="9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righ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5" fillId="0" borderId="0" xfId="0" applyFont="1" applyAlignment="1"/>
    <xf numFmtId="0" fontId="5" fillId="0" borderId="1" xfId="0" applyFont="1" applyBorder="1" applyAlignment="1"/>
    <xf numFmtId="0" fontId="1" fillId="0" borderId="1" xfId="0" applyFont="1" applyBorder="1" applyAlignment="1"/>
    <xf numFmtId="0" fontId="0" fillId="0" borderId="2" xfId="0" applyBorder="1" applyAlignment="1"/>
    <xf numFmtId="0" fontId="6" fillId="0" borderId="4" xfId="0" applyFont="1" applyBorder="1" applyAlignment="1"/>
    <xf numFmtId="0" fontId="0" fillId="0" borderId="6" xfId="0" applyBorder="1" applyAlignment="1"/>
    <xf numFmtId="0" fontId="6" fillId="0" borderId="8" xfId="0" applyFont="1" applyBorder="1" applyAlignment="1"/>
    <xf numFmtId="0" fontId="5" fillId="0" borderId="5" xfId="0" applyFont="1" applyBorder="1" applyAlignment="1"/>
    <xf numFmtId="0" fontId="5" fillId="0" borderId="13" xfId="0" applyFont="1" applyBorder="1" applyAlignment="1"/>
    <xf numFmtId="0" fontId="5" fillId="0" borderId="9" xfId="0" applyFont="1" applyBorder="1" applyAlignment="1"/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13" xfId="0" applyFont="1" applyBorder="1" applyAlignment="1"/>
    <xf numFmtId="0" fontId="5" fillId="0" borderId="9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0" xfId="0" applyFont="1" applyBorder="1" applyAlignment="1"/>
    <xf numFmtId="0" fontId="1" fillId="0" borderId="12" xfId="0" applyFont="1" applyBorder="1" applyAlignment="1"/>
    <xf numFmtId="0" fontId="6" fillId="0" borderId="5" xfId="0" applyFont="1" applyBorder="1" applyAlignment="1"/>
    <xf numFmtId="0" fontId="6" fillId="0" borderId="13" xfId="0" applyFont="1" applyBorder="1" applyAlignment="1"/>
    <xf numFmtId="0" fontId="6" fillId="0" borderId="9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4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7" Type="http://schemas.openxmlformats.org/officeDocument/2006/relationships/worksheet" Target="worksheets/sheet7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3" Type="http://schemas.openxmlformats.org/officeDocument/2006/relationships/worksheet" Target="worksheets/sheet3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('(6) Results Table'!$J$2,'(6) Results Table'!$J$9,'(6) Results Table'!$J$16,'(6) Results Table'!$J$23,'(6) Results Table'!$J$30,'(6) Results Table'!$J$37)</c:f>
                <c:numCache>
                  <c:formatCode>General</c:formatCode>
                  <c:ptCount val="6"/>
                  <c:pt idx="0">
                    <c:v>1.478276925977647</c:v>
                  </c:pt>
                  <c:pt idx="1">
                    <c:v>2.226130590152071</c:v>
                  </c:pt>
                  <c:pt idx="2">
                    <c:v>1.565841478646273</c:v>
                  </c:pt>
                  <c:pt idx="3">
                    <c:v>2.328940142881588</c:v>
                  </c:pt>
                  <c:pt idx="4">
                    <c:v>2.753808494717151</c:v>
                  </c:pt>
                  <c:pt idx="5">
                    <c:v>0.853269801803664</c:v>
                  </c:pt>
                </c:numCache>
              </c:numRef>
            </c:plus>
            <c:minus>
              <c:numRef>
                <c:f>('(6) Results Table'!$J$2,'(6) Results Table'!$J$9,'(6) Results Table'!$J$16,'(6) Results Table'!$J$23,'(6) Results Table'!$J$30,'(6) Results Table'!$J$37)</c:f>
                <c:numCache>
                  <c:formatCode>General</c:formatCode>
                  <c:ptCount val="6"/>
                  <c:pt idx="0">
                    <c:v>1.478276925977647</c:v>
                  </c:pt>
                  <c:pt idx="1">
                    <c:v>2.226130590152071</c:v>
                  </c:pt>
                  <c:pt idx="2">
                    <c:v>1.565841478646273</c:v>
                  </c:pt>
                  <c:pt idx="3">
                    <c:v>2.328940142881588</c:v>
                  </c:pt>
                  <c:pt idx="4">
                    <c:v>2.753808494717151</c:v>
                  </c:pt>
                  <c:pt idx="5">
                    <c:v>0.853269801803664</c:v>
                  </c:pt>
                </c:numCache>
              </c:numRef>
            </c:minus>
          </c:errBars>
          <c:cat>
            <c:strRef>
              <c:f>'(6) Results Table'!$L$8:$L$13</c:f>
              <c:strCache>
                <c:ptCount val="6"/>
                <c:pt idx="0">
                  <c:v>BB</c:v>
                </c:pt>
                <c:pt idx="1">
                  <c:v>DH</c:v>
                </c:pt>
                <c:pt idx="2">
                  <c:v>SB</c:v>
                </c:pt>
                <c:pt idx="3">
                  <c:v>NB</c:v>
                </c:pt>
                <c:pt idx="4">
                  <c:v>LC</c:v>
                </c:pt>
                <c:pt idx="5">
                  <c:v>WB</c:v>
                </c:pt>
              </c:strCache>
            </c:strRef>
          </c:cat>
          <c:val>
            <c:numRef>
              <c:f>('(6) Results Table'!$I$2,'(6) Results Table'!$I$9,'(6) Results Table'!$I$16,'(6) Results Table'!$I$23,'(6) Results Table'!$I$30,'(6) Results Table'!$I$37)</c:f>
              <c:numCache>
                <c:formatCode>General</c:formatCode>
                <c:ptCount val="6"/>
                <c:pt idx="0">
                  <c:v>5.504773496842682</c:v>
                </c:pt>
                <c:pt idx="1">
                  <c:v>4.469596412556053</c:v>
                </c:pt>
                <c:pt idx="2">
                  <c:v>6.149881943808913</c:v>
                </c:pt>
                <c:pt idx="3">
                  <c:v>6.605516610231537</c:v>
                </c:pt>
                <c:pt idx="4">
                  <c:v>7.872524938226411</c:v>
                </c:pt>
                <c:pt idx="5">
                  <c:v>8.570808090052164</c:v>
                </c:pt>
              </c:numCache>
            </c:numRef>
          </c:val>
        </c:ser>
        <c:axId val="443372552"/>
        <c:axId val="454103304"/>
      </c:barChart>
      <c:catAx>
        <c:axId val="443372552"/>
        <c:scaling>
          <c:orientation val="minMax"/>
        </c:scaling>
        <c:axPos val="b"/>
        <c:tickLblPos val="nextTo"/>
        <c:crossAx val="454103304"/>
        <c:crosses val="autoZero"/>
        <c:auto val="1"/>
        <c:lblAlgn val="ctr"/>
        <c:lblOffset val="100"/>
      </c:catAx>
      <c:valAx>
        <c:axId val="454103304"/>
        <c:scaling>
          <c:orientation val="minMax"/>
        </c:scaling>
        <c:axPos val="l"/>
        <c:majorGridlines/>
        <c:numFmt formatCode="General" sourceLinked="1"/>
        <c:tickLblPos val="nextTo"/>
        <c:crossAx val="443372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NULL"/><Relationship Id="rId1" Type="http://schemas.openxmlformats.org/officeDocument/2006/relationships/image" Target="NULL"/><Relationship Id="rId2" Type="http://schemas.openxmlformats.org/officeDocument/2006/relationships/image" Target="NULL"/><Relationship Id="rId3" Type="http://schemas.openxmlformats.org/officeDocument/2006/relationships/image" Target="NULL"/><Relationship Id="rId5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NULL"/><Relationship Id="rId1" Type="http://schemas.openxmlformats.org/officeDocument/2006/relationships/image" Target="NULL"/><Relationship Id="rId2" Type="http://schemas.openxmlformats.org/officeDocument/2006/relationships/image" Target="NULL"/><Relationship Id="rId3" Type="http://schemas.openxmlformats.org/officeDocument/2006/relationships/image" Target="NULL"/><Relationship Id="rId5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NULL"/><Relationship Id="rId1" Type="http://schemas.openxmlformats.org/officeDocument/2006/relationships/image" Target="NULL"/><Relationship Id="rId2" Type="http://schemas.openxmlformats.org/officeDocument/2006/relationships/image" Target="NULL"/><Relationship Id="rId3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39" Type="http://schemas.openxmlformats.org/officeDocument/2006/relationships/image" Target="NULL"/><Relationship Id="rId7" Type="http://schemas.openxmlformats.org/officeDocument/2006/relationships/image" Target="NULL"/><Relationship Id="rId43" Type="http://schemas.openxmlformats.org/officeDocument/2006/relationships/image" Target="NULL"/><Relationship Id="rId25" Type="http://schemas.openxmlformats.org/officeDocument/2006/relationships/image" Target="NULL"/><Relationship Id="rId10" Type="http://schemas.openxmlformats.org/officeDocument/2006/relationships/image" Target="NULL"/><Relationship Id="rId17" Type="http://schemas.openxmlformats.org/officeDocument/2006/relationships/image" Target="NULL"/><Relationship Id="rId9" Type="http://schemas.openxmlformats.org/officeDocument/2006/relationships/image" Target="NULL"/><Relationship Id="rId18" Type="http://schemas.openxmlformats.org/officeDocument/2006/relationships/image" Target="NULL"/><Relationship Id="rId27" Type="http://schemas.openxmlformats.org/officeDocument/2006/relationships/image" Target="NULL"/><Relationship Id="rId14" Type="http://schemas.openxmlformats.org/officeDocument/2006/relationships/image" Target="NULL"/><Relationship Id="rId4" Type="http://schemas.openxmlformats.org/officeDocument/2006/relationships/image" Target="NULL"/><Relationship Id="rId28" Type="http://schemas.openxmlformats.org/officeDocument/2006/relationships/image" Target="NULL"/><Relationship Id="rId45" Type="http://schemas.openxmlformats.org/officeDocument/2006/relationships/image" Target="NULL"/><Relationship Id="rId42" Type="http://schemas.openxmlformats.org/officeDocument/2006/relationships/image" Target="NULL"/><Relationship Id="rId6" Type="http://schemas.openxmlformats.org/officeDocument/2006/relationships/image" Target="NULL"/><Relationship Id="rId49" Type="http://schemas.openxmlformats.org/officeDocument/2006/relationships/chart" Target="../charts/chart1.xml"/><Relationship Id="rId44" Type="http://schemas.openxmlformats.org/officeDocument/2006/relationships/image" Target="NULL"/><Relationship Id="rId19" Type="http://schemas.openxmlformats.org/officeDocument/2006/relationships/image" Target="NULL"/><Relationship Id="rId38" Type="http://schemas.openxmlformats.org/officeDocument/2006/relationships/image" Target="NULL"/><Relationship Id="rId20" Type="http://schemas.openxmlformats.org/officeDocument/2006/relationships/image" Target="NULL"/><Relationship Id="rId2" Type="http://schemas.openxmlformats.org/officeDocument/2006/relationships/image" Target="NULL"/><Relationship Id="rId46" Type="http://schemas.openxmlformats.org/officeDocument/2006/relationships/image" Target="NULL"/><Relationship Id="rId35" Type="http://schemas.openxmlformats.org/officeDocument/2006/relationships/image" Target="NULL"/><Relationship Id="rId31" Type="http://schemas.openxmlformats.org/officeDocument/2006/relationships/image" Target="NULL"/><Relationship Id="rId34" Type="http://schemas.openxmlformats.org/officeDocument/2006/relationships/image" Target="NULL"/><Relationship Id="rId40" Type="http://schemas.openxmlformats.org/officeDocument/2006/relationships/image" Target="NULL"/><Relationship Id="rId36" Type="http://schemas.openxmlformats.org/officeDocument/2006/relationships/image" Target="NULL"/><Relationship Id="rId1" Type="http://schemas.openxmlformats.org/officeDocument/2006/relationships/image" Target="NULL"/><Relationship Id="rId24" Type="http://schemas.openxmlformats.org/officeDocument/2006/relationships/image" Target="NULL"/><Relationship Id="rId47" Type="http://schemas.openxmlformats.org/officeDocument/2006/relationships/image" Target="NULL"/><Relationship Id="rId48" Type="http://schemas.openxmlformats.org/officeDocument/2006/relationships/image" Target="NULL"/><Relationship Id="rId8" Type="http://schemas.openxmlformats.org/officeDocument/2006/relationships/image" Target="NULL"/><Relationship Id="rId13" Type="http://schemas.openxmlformats.org/officeDocument/2006/relationships/image" Target="NULL"/><Relationship Id="rId32" Type="http://schemas.openxmlformats.org/officeDocument/2006/relationships/image" Target="NULL"/><Relationship Id="rId37" Type="http://schemas.openxmlformats.org/officeDocument/2006/relationships/image" Target="NULL"/><Relationship Id="rId12" Type="http://schemas.openxmlformats.org/officeDocument/2006/relationships/image" Target="NULL"/><Relationship Id="rId3" Type="http://schemas.openxmlformats.org/officeDocument/2006/relationships/image" Target="NULL"/><Relationship Id="rId23" Type="http://schemas.openxmlformats.org/officeDocument/2006/relationships/image" Target="NULL"/><Relationship Id="rId26" Type="http://schemas.openxmlformats.org/officeDocument/2006/relationships/image" Target="NULL"/><Relationship Id="rId30" Type="http://schemas.openxmlformats.org/officeDocument/2006/relationships/image" Target="NULL"/><Relationship Id="rId11" Type="http://schemas.openxmlformats.org/officeDocument/2006/relationships/image" Target="NULL"/><Relationship Id="rId29" Type="http://schemas.openxmlformats.org/officeDocument/2006/relationships/image" Target="NULL"/><Relationship Id="rId16" Type="http://schemas.openxmlformats.org/officeDocument/2006/relationships/image" Target="NULL"/><Relationship Id="rId33" Type="http://schemas.openxmlformats.org/officeDocument/2006/relationships/image" Target="NULL"/><Relationship Id="rId41" Type="http://schemas.openxmlformats.org/officeDocument/2006/relationships/image" Target="NULL"/><Relationship Id="rId5" Type="http://schemas.openxmlformats.org/officeDocument/2006/relationships/image" Target="NULL"/><Relationship Id="rId15" Type="http://schemas.openxmlformats.org/officeDocument/2006/relationships/image" Target="NULL"/><Relationship Id="rId22" Type="http://schemas.openxmlformats.org/officeDocument/2006/relationships/image" Target="NULL"/><Relationship Id="rId2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64" Type="http://schemas.openxmlformats.org/officeDocument/2006/relationships/image" Target="NULL"/><Relationship Id="rId95" Type="http://schemas.openxmlformats.org/officeDocument/2006/relationships/image" Target="NULL"/><Relationship Id="rId60" Type="http://schemas.openxmlformats.org/officeDocument/2006/relationships/image" Target="NULL"/><Relationship Id="rId39" Type="http://schemas.openxmlformats.org/officeDocument/2006/relationships/image" Target="NULL"/><Relationship Id="rId70" Type="http://schemas.openxmlformats.org/officeDocument/2006/relationships/image" Target="NULL"/><Relationship Id="rId7" Type="http://schemas.openxmlformats.org/officeDocument/2006/relationships/image" Target="NULL"/><Relationship Id="rId43" Type="http://schemas.openxmlformats.org/officeDocument/2006/relationships/image" Target="NULL"/><Relationship Id="rId74" Type="http://schemas.openxmlformats.org/officeDocument/2006/relationships/image" Target="NULL"/><Relationship Id="rId25" Type="http://schemas.openxmlformats.org/officeDocument/2006/relationships/image" Target="NULL"/><Relationship Id="rId94" Type="http://schemas.openxmlformats.org/officeDocument/2006/relationships/image" Target="NULL"/><Relationship Id="rId96" Type="http://schemas.openxmlformats.org/officeDocument/2006/relationships/image" Target="NULL"/><Relationship Id="rId10" Type="http://schemas.openxmlformats.org/officeDocument/2006/relationships/image" Target="NULL"/><Relationship Id="rId90" Type="http://schemas.openxmlformats.org/officeDocument/2006/relationships/image" Target="NULL"/><Relationship Id="rId50" Type="http://schemas.openxmlformats.org/officeDocument/2006/relationships/image" Target="NULL"/><Relationship Id="rId77" Type="http://schemas.openxmlformats.org/officeDocument/2006/relationships/image" Target="NULL"/><Relationship Id="rId63" Type="http://schemas.openxmlformats.org/officeDocument/2006/relationships/image" Target="NULL"/><Relationship Id="rId17" Type="http://schemas.openxmlformats.org/officeDocument/2006/relationships/image" Target="NULL"/><Relationship Id="rId85" Type="http://schemas.openxmlformats.org/officeDocument/2006/relationships/image" Target="NULL"/><Relationship Id="rId9" Type="http://schemas.openxmlformats.org/officeDocument/2006/relationships/image" Target="NULL"/><Relationship Id="rId18" Type="http://schemas.openxmlformats.org/officeDocument/2006/relationships/image" Target="NULL"/><Relationship Id="rId27" Type="http://schemas.openxmlformats.org/officeDocument/2006/relationships/image" Target="NULL"/><Relationship Id="rId71" Type="http://schemas.openxmlformats.org/officeDocument/2006/relationships/image" Target="NULL"/><Relationship Id="rId14" Type="http://schemas.openxmlformats.org/officeDocument/2006/relationships/image" Target="NULL"/><Relationship Id="rId4" Type="http://schemas.openxmlformats.org/officeDocument/2006/relationships/image" Target="NULL"/><Relationship Id="rId28" Type="http://schemas.openxmlformats.org/officeDocument/2006/relationships/image" Target="NULL"/><Relationship Id="rId92" Type="http://schemas.openxmlformats.org/officeDocument/2006/relationships/image" Target="NULL"/><Relationship Id="rId45" Type="http://schemas.openxmlformats.org/officeDocument/2006/relationships/image" Target="NULL"/><Relationship Id="rId58" Type="http://schemas.openxmlformats.org/officeDocument/2006/relationships/image" Target="NULL"/><Relationship Id="rId42" Type="http://schemas.openxmlformats.org/officeDocument/2006/relationships/image" Target="NULL"/><Relationship Id="rId73" Type="http://schemas.openxmlformats.org/officeDocument/2006/relationships/image" Target="NULL"/><Relationship Id="rId89" Type="http://schemas.openxmlformats.org/officeDocument/2006/relationships/image" Target="NULL"/><Relationship Id="rId88" Type="http://schemas.openxmlformats.org/officeDocument/2006/relationships/image" Target="NULL"/><Relationship Id="rId87" Type="http://schemas.openxmlformats.org/officeDocument/2006/relationships/image" Target="NULL"/><Relationship Id="rId6" Type="http://schemas.openxmlformats.org/officeDocument/2006/relationships/image" Target="NULL"/><Relationship Id="rId49" Type="http://schemas.openxmlformats.org/officeDocument/2006/relationships/image" Target="NULL"/><Relationship Id="rId44" Type="http://schemas.openxmlformats.org/officeDocument/2006/relationships/image" Target="NULL"/><Relationship Id="rId82" Type="http://schemas.openxmlformats.org/officeDocument/2006/relationships/image" Target="NULL"/><Relationship Id="rId69" Type="http://schemas.openxmlformats.org/officeDocument/2006/relationships/image" Target="NULL"/><Relationship Id="rId19" Type="http://schemas.openxmlformats.org/officeDocument/2006/relationships/image" Target="NULL"/><Relationship Id="rId38" Type="http://schemas.openxmlformats.org/officeDocument/2006/relationships/image" Target="NULL"/><Relationship Id="rId20" Type="http://schemas.openxmlformats.org/officeDocument/2006/relationships/image" Target="NULL"/><Relationship Id="rId2" Type="http://schemas.openxmlformats.org/officeDocument/2006/relationships/image" Target="NULL"/><Relationship Id="rId46" Type="http://schemas.openxmlformats.org/officeDocument/2006/relationships/image" Target="NULL"/><Relationship Id="rId57" Type="http://schemas.openxmlformats.org/officeDocument/2006/relationships/image" Target="NULL"/><Relationship Id="rId59" Type="http://schemas.openxmlformats.org/officeDocument/2006/relationships/image" Target="NULL"/><Relationship Id="rId35" Type="http://schemas.openxmlformats.org/officeDocument/2006/relationships/image" Target="NULL"/><Relationship Id="rId51" Type="http://schemas.openxmlformats.org/officeDocument/2006/relationships/image" Target="NULL"/><Relationship Id="rId55" Type="http://schemas.openxmlformats.org/officeDocument/2006/relationships/image" Target="NULL"/><Relationship Id="rId31" Type="http://schemas.openxmlformats.org/officeDocument/2006/relationships/image" Target="NULL"/><Relationship Id="rId34" Type="http://schemas.openxmlformats.org/officeDocument/2006/relationships/image" Target="NULL"/><Relationship Id="rId40" Type="http://schemas.openxmlformats.org/officeDocument/2006/relationships/image" Target="NULL"/><Relationship Id="rId62" Type="http://schemas.openxmlformats.org/officeDocument/2006/relationships/image" Target="NULL"/><Relationship Id="rId66" Type="http://schemas.openxmlformats.org/officeDocument/2006/relationships/image" Target="NULL"/><Relationship Id="rId36" Type="http://schemas.openxmlformats.org/officeDocument/2006/relationships/image" Target="NULL"/><Relationship Id="rId72" Type="http://schemas.openxmlformats.org/officeDocument/2006/relationships/image" Target="NULL"/><Relationship Id="rId1" Type="http://schemas.openxmlformats.org/officeDocument/2006/relationships/image" Target="NULL"/><Relationship Id="rId24" Type="http://schemas.openxmlformats.org/officeDocument/2006/relationships/image" Target="NULL"/><Relationship Id="rId47" Type="http://schemas.openxmlformats.org/officeDocument/2006/relationships/image" Target="NULL"/><Relationship Id="rId56" Type="http://schemas.openxmlformats.org/officeDocument/2006/relationships/image" Target="NULL"/><Relationship Id="rId48" Type="http://schemas.openxmlformats.org/officeDocument/2006/relationships/image" Target="NULL"/><Relationship Id="rId75" Type="http://schemas.openxmlformats.org/officeDocument/2006/relationships/image" Target="NULL"/><Relationship Id="rId8" Type="http://schemas.openxmlformats.org/officeDocument/2006/relationships/image" Target="NULL"/><Relationship Id="rId13" Type="http://schemas.openxmlformats.org/officeDocument/2006/relationships/image" Target="NULL"/><Relationship Id="rId32" Type="http://schemas.openxmlformats.org/officeDocument/2006/relationships/image" Target="NULL"/><Relationship Id="rId37" Type="http://schemas.openxmlformats.org/officeDocument/2006/relationships/image" Target="NULL"/><Relationship Id="rId52" Type="http://schemas.openxmlformats.org/officeDocument/2006/relationships/image" Target="NULL"/><Relationship Id="rId65" Type="http://schemas.openxmlformats.org/officeDocument/2006/relationships/image" Target="NULL"/><Relationship Id="rId67" Type="http://schemas.openxmlformats.org/officeDocument/2006/relationships/image" Target="NULL"/><Relationship Id="rId54" Type="http://schemas.openxmlformats.org/officeDocument/2006/relationships/image" Target="NULL"/><Relationship Id="rId12" Type="http://schemas.openxmlformats.org/officeDocument/2006/relationships/image" Target="NULL"/><Relationship Id="rId76" Type="http://schemas.openxmlformats.org/officeDocument/2006/relationships/image" Target="NULL"/><Relationship Id="rId79" Type="http://schemas.openxmlformats.org/officeDocument/2006/relationships/image" Target="NULL"/><Relationship Id="rId80" Type="http://schemas.openxmlformats.org/officeDocument/2006/relationships/image" Target="NULL"/><Relationship Id="rId81" Type="http://schemas.openxmlformats.org/officeDocument/2006/relationships/image" Target="NULL"/><Relationship Id="rId3" Type="http://schemas.openxmlformats.org/officeDocument/2006/relationships/image" Target="NULL"/><Relationship Id="rId86" Type="http://schemas.openxmlformats.org/officeDocument/2006/relationships/image" Target="NULL"/><Relationship Id="rId23" Type="http://schemas.openxmlformats.org/officeDocument/2006/relationships/image" Target="NULL"/><Relationship Id="rId61" Type="http://schemas.openxmlformats.org/officeDocument/2006/relationships/image" Target="NULL"/><Relationship Id="rId53" Type="http://schemas.openxmlformats.org/officeDocument/2006/relationships/image" Target="NULL"/><Relationship Id="rId84" Type="http://schemas.openxmlformats.org/officeDocument/2006/relationships/image" Target="NULL"/><Relationship Id="rId26" Type="http://schemas.openxmlformats.org/officeDocument/2006/relationships/image" Target="NULL"/><Relationship Id="rId30" Type="http://schemas.openxmlformats.org/officeDocument/2006/relationships/image" Target="NULL"/><Relationship Id="rId11" Type="http://schemas.openxmlformats.org/officeDocument/2006/relationships/image" Target="NULL"/><Relationship Id="rId68" Type="http://schemas.openxmlformats.org/officeDocument/2006/relationships/image" Target="NULL"/><Relationship Id="rId29" Type="http://schemas.openxmlformats.org/officeDocument/2006/relationships/image" Target="NULL"/><Relationship Id="rId16" Type="http://schemas.openxmlformats.org/officeDocument/2006/relationships/image" Target="NULL"/><Relationship Id="rId33" Type="http://schemas.openxmlformats.org/officeDocument/2006/relationships/image" Target="NULL"/><Relationship Id="rId91" Type="http://schemas.openxmlformats.org/officeDocument/2006/relationships/image" Target="NULL"/><Relationship Id="rId83" Type="http://schemas.openxmlformats.org/officeDocument/2006/relationships/image" Target="NULL"/><Relationship Id="rId93" Type="http://schemas.openxmlformats.org/officeDocument/2006/relationships/image" Target="NULL"/><Relationship Id="rId41" Type="http://schemas.openxmlformats.org/officeDocument/2006/relationships/image" Target="NULL"/><Relationship Id="rId5" Type="http://schemas.openxmlformats.org/officeDocument/2006/relationships/image" Target="NULL"/><Relationship Id="rId15" Type="http://schemas.openxmlformats.org/officeDocument/2006/relationships/image" Target="NULL"/><Relationship Id="rId78" Type="http://schemas.openxmlformats.org/officeDocument/2006/relationships/image" Target="NULL"/><Relationship Id="rId22" Type="http://schemas.openxmlformats.org/officeDocument/2006/relationships/image" Target="NULL"/><Relationship Id="rId2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38100</xdr:rowOff>
    </xdr:from>
    <xdr:to>
      <xdr:col>1</xdr:col>
      <xdr:colOff>101600</xdr:colOff>
      <xdr:row>3</xdr:row>
      <xdr:rowOff>127000</xdr:rowOff>
    </xdr:to>
    <xdr:pic>
      <xdr:nvPicPr>
        <xdr:cNvPr id="1025" name="Picture 1" descr="DAZ159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0" y="495300"/>
          <a:ext cx="101600" cy="889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38100</xdr:rowOff>
    </xdr:from>
    <xdr:to>
      <xdr:col>3</xdr:col>
      <xdr:colOff>101600</xdr:colOff>
      <xdr:row>3</xdr:row>
      <xdr:rowOff>127000</xdr:rowOff>
    </xdr:to>
    <xdr:pic>
      <xdr:nvPicPr>
        <xdr:cNvPr id="1026" name="Picture 2" descr="DAZ159D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65400" y="495300"/>
          <a:ext cx="101600" cy="889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</xdr:row>
      <xdr:rowOff>38100</xdr:rowOff>
    </xdr:from>
    <xdr:to>
      <xdr:col>5</xdr:col>
      <xdr:colOff>101600</xdr:colOff>
      <xdr:row>3</xdr:row>
      <xdr:rowOff>127000</xdr:rowOff>
    </xdr:to>
    <xdr:pic>
      <xdr:nvPicPr>
        <xdr:cNvPr id="1027" name="Picture 3" descr="DAZ159E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0" y="495300"/>
          <a:ext cx="101600" cy="889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38100</xdr:rowOff>
    </xdr:from>
    <xdr:to>
      <xdr:col>7</xdr:col>
      <xdr:colOff>101600</xdr:colOff>
      <xdr:row>3</xdr:row>
      <xdr:rowOff>127000</xdr:rowOff>
    </xdr:to>
    <xdr:pic>
      <xdr:nvPicPr>
        <xdr:cNvPr id="1028" name="Picture 4" descr="DAZ159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38700" y="495300"/>
          <a:ext cx="101600" cy="889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6</xdr:col>
      <xdr:colOff>114300</xdr:colOff>
      <xdr:row>5</xdr:row>
      <xdr:rowOff>0</xdr:rowOff>
    </xdr:to>
    <xdr:pic>
      <xdr:nvPicPr>
        <xdr:cNvPr id="1029" name="Picture 5" descr="DAZ15A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09700" y="609600"/>
          <a:ext cx="3187700" cy="1905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469900</xdr:colOff>
      <xdr:row>1</xdr:row>
      <xdr:rowOff>0</xdr:rowOff>
    </xdr:to>
    <xdr:pic>
      <xdr:nvPicPr>
        <xdr:cNvPr id="2049" name="Picture 1" descr="DAZ15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092700" cy="3429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50800</xdr:rowOff>
    </xdr:from>
    <xdr:to>
      <xdr:col>0</xdr:col>
      <xdr:colOff>114300</xdr:colOff>
      <xdr:row>1</xdr:row>
      <xdr:rowOff>165100</xdr:rowOff>
    </xdr:to>
    <xdr:pic>
      <xdr:nvPicPr>
        <xdr:cNvPr id="4097" name="Picture 1" descr="DAZ15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13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50800</xdr:rowOff>
    </xdr:from>
    <xdr:to>
      <xdr:col>0</xdr:col>
      <xdr:colOff>114300</xdr:colOff>
      <xdr:row>2</xdr:row>
      <xdr:rowOff>165100</xdr:rowOff>
    </xdr:to>
    <xdr:pic>
      <xdr:nvPicPr>
        <xdr:cNvPr id="4098" name="Picture 2" descr="DAZ15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318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50800</xdr:rowOff>
    </xdr:from>
    <xdr:to>
      <xdr:col>0</xdr:col>
      <xdr:colOff>114300</xdr:colOff>
      <xdr:row>3</xdr:row>
      <xdr:rowOff>165100</xdr:rowOff>
    </xdr:to>
    <xdr:pic>
      <xdr:nvPicPr>
        <xdr:cNvPr id="4099" name="Picture 3" descr="DAZ156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6223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50800</xdr:rowOff>
    </xdr:from>
    <xdr:to>
      <xdr:col>0</xdr:col>
      <xdr:colOff>114300</xdr:colOff>
      <xdr:row>4</xdr:row>
      <xdr:rowOff>165100</xdr:rowOff>
    </xdr:to>
    <xdr:pic>
      <xdr:nvPicPr>
        <xdr:cNvPr id="4100" name="Picture 4" descr="DAZ156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8128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50800</xdr:rowOff>
    </xdr:from>
    <xdr:to>
      <xdr:col>0</xdr:col>
      <xdr:colOff>114300</xdr:colOff>
      <xdr:row>5</xdr:row>
      <xdr:rowOff>165100</xdr:rowOff>
    </xdr:to>
    <xdr:pic>
      <xdr:nvPicPr>
        <xdr:cNvPr id="4101" name="Picture 5" descr="DAZ1568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100330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50800</xdr:rowOff>
    </xdr:from>
    <xdr:to>
      <xdr:col>0</xdr:col>
      <xdr:colOff>101600</xdr:colOff>
      <xdr:row>1</xdr:row>
      <xdr:rowOff>165100</xdr:rowOff>
    </xdr:to>
    <xdr:pic>
      <xdr:nvPicPr>
        <xdr:cNvPr id="5121" name="Picture 1" descr="DAZ15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32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50800</xdr:rowOff>
    </xdr:from>
    <xdr:to>
      <xdr:col>0</xdr:col>
      <xdr:colOff>101600</xdr:colOff>
      <xdr:row>2</xdr:row>
      <xdr:rowOff>165100</xdr:rowOff>
    </xdr:to>
    <xdr:pic>
      <xdr:nvPicPr>
        <xdr:cNvPr id="5122" name="Picture 2" descr="DAZ15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937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50800</xdr:rowOff>
    </xdr:from>
    <xdr:to>
      <xdr:col>0</xdr:col>
      <xdr:colOff>101600</xdr:colOff>
      <xdr:row>3</xdr:row>
      <xdr:rowOff>165100</xdr:rowOff>
    </xdr:to>
    <xdr:pic>
      <xdr:nvPicPr>
        <xdr:cNvPr id="5123" name="Picture 3" descr="DAZ156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5842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50800</xdr:rowOff>
    </xdr:from>
    <xdr:to>
      <xdr:col>0</xdr:col>
      <xdr:colOff>101600</xdr:colOff>
      <xdr:row>4</xdr:row>
      <xdr:rowOff>165100</xdr:rowOff>
    </xdr:to>
    <xdr:pic>
      <xdr:nvPicPr>
        <xdr:cNvPr id="5124" name="Picture 4" descr="DAZ156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774700"/>
          <a:ext cx="101600" cy="1143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50800</xdr:rowOff>
    </xdr:from>
    <xdr:to>
      <xdr:col>0</xdr:col>
      <xdr:colOff>101600</xdr:colOff>
      <xdr:row>1</xdr:row>
      <xdr:rowOff>165100</xdr:rowOff>
    </xdr:to>
    <xdr:pic>
      <xdr:nvPicPr>
        <xdr:cNvPr id="6145" name="Picture 1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1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50800</xdr:rowOff>
    </xdr:from>
    <xdr:to>
      <xdr:col>0</xdr:col>
      <xdr:colOff>101600</xdr:colOff>
      <xdr:row>2</xdr:row>
      <xdr:rowOff>165100</xdr:rowOff>
    </xdr:to>
    <xdr:pic>
      <xdr:nvPicPr>
        <xdr:cNvPr id="6146" name="Picture 2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431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50800</xdr:rowOff>
    </xdr:from>
    <xdr:to>
      <xdr:col>0</xdr:col>
      <xdr:colOff>101600</xdr:colOff>
      <xdr:row>3</xdr:row>
      <xdr:rowOff>165100</xdr:rowOff>
    </xdr:to>
    <xdr:pic>
      <xdr:nvPicPr>
        <xdr:cNvPr id="6147" name="Picture 3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622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50800</xdr:rowOff>
    </xdr:from>
    <xdr:to>
      <xdr:col>0</xdr:col>
      <xdr:colOff>101600</xdr:colOff>
      <xdr:row>4</xdr:row>
      <xdr:rowOff>165100</xdr:rowOff>
    </xdr:to>
    <xdr:pic>
      <xdr:nvPicPr>
        <xdr:cNvPr id="6148" name="Picture 4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812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50800</xdr:rowOff>
    </xdr:from>
    <xdr:to>
      <xdr:col>0</xdr:col>
      <xdr:colOff>101600</xdr:colOff>
      <xdr:row>5</xdr:row>
      <xdr:rowOff>165100</xdr:rowOff>
    </xdr:to>
    <xdr:pic>
      <xdr:nvPicPr>
        <xdr:cNvPr id="6149" name="Picture 5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1003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50800</xdr:rowOff>
    </xdr:from>
    <xdr:to>
      <xdr:col>0</xdr:col>
      <xdr:colOff>101600</xdr:colOff>
      <xdr:row>6</xdr:row>
      <xdr:rowOff>165100</xdr:rowOff>
    </xdr:to>
    <xdr:pic>
      <xdr:nvPicPr>
        <xdr:cNvPr id="6150" name="Picture 6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193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50800</xdr:rowOff>
    </xdr:from>
    <xdr:to>
      <xdr:col>0</xdr:col>
      <xdr:colOff>101600</xdr:colOff>
      <xdr:row>7</xdr:row>
      <xdr:rowOff>165100</xdr:rowOff>
    </xdr:to>
    <xdr:pic>
      <xdr:nvPicPr>
        <xdr:cNvPr id="6151" name="Picture 7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384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50800</xdr:rowOff>
    </xdr:from>
    <xdr:to>
      <xdr:col>0</xdr:col>
      <xdr:colOff>101600</xdr:colOff>
      <xdr:row>8</xdr:row>
      <xdr:rowOff>165100</xdr:rowOff>
    </xdr:to>
    <xdr:pic>
      <xdr:nvPicPr>
        <xdr:cNvPr id="6152" name="Picture 8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574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</xdr:row>
      <xdr:rowOff>50800</xdr:rowOff>
    </xdr:from>
    <xdr:to>
      <xdr:col>0</xdr:col>
      <xdr:colOff>101600</xdr:colOff>
      <xdr:row>9</xdr:row>
      <xdr:rowOff>165100</xdr:rowOff>
    </xdr:to>
    <xdr:pic>
      <xdr:nvPicPr>
        <xdr:cNvPr id="6153" name="Picture 9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1765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50800</xdr:rowOff>
    </xdr:from>
    <xdr:to>
      <xdr:col>0</xdr:col>
      <xdr:colOff>101600</xdr:colOff>
      <xdr:row>10</xdr:row>
      <xdr:rowOff>165100</xdr:rowOff>
    </xdr:to>
    <xdr:pic>
      <xdr:nvPicPr>
        <xdr:cNvPr id="6154" name="Picture 10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1955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50800</xdr:rowOff>
    </xdr:from>
    <xdr:to>
      <xdr:col>0</xdr:col>
      <xdr:colOff>101600</xdr:colOff>
      <xdr:row>11</xdr:row>
      <xdr:rowOff>165100</xdr:rowOff>
    </xdr:to>
    <xdr:pic>
      <xdr:nvPicPr>
        <xdr:cNvPr id="6155" name="Picture 11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2146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50800</xdr:rowOff>
    </xdr:from>
    <xdr:to>
      <xdr:col>0</xdr:col>
      <xdr:colOff>101600</xdr:colOff>
      <xdr:row>12</xdr:row>
      <xdr:rowOff>165100</xdr:rowOff>
    </xdr:to>
    <xdr:pic>
      <xdr:nvPicPr>
        <xdr:cNvPr id="6156" name="Picture 12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2336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50800</xdr:rowOff>
    </xdr:from>
    <xdr:to>
      <xdr:col>0</xdr:col>
      <xdr:colOff>101600</xdr:colOff>
      <xdr:row>13</xdr:row>
      <xdr:rowOff>165100</xdr:rowOff>
    </xdr:to>
    <xdr:pic>
      <xdr:nvPicPr>
        <xdr:cNvPr id="6157" name="Picture 13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2527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50800</xdr:rowOff>
    </xdr:from>
    <xdr:to>
      <xdr:col>0</xdr:col>
      <xdr:colOff>101600</xdr:colOff>
      <xdr:row>14</xdr:row>
      <xdr:rowOff>165100</xdr:rowOff>
    </xdr:to>
    <xdr:pic>
      <xdr:nvPicPr>
        <xdr:cNvPr id="6158" name="Picture 14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0" y="2717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50800</xdr:rowOff>
    </xdr:from>
    <xdr:to>
      <xdr:col>0</xdr:col>
      <xdr:colOff>101600</xdr:colOff>
      <xdr:row>15</xdr:row>
      <xdr:rowOff>165100</xdr:rowOff>
    </xdr:to>
    <xdr:pic>
      <xdr:nvPicPr>
        <xdr:cNvPr id="6159" name="Picture 15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2908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50800</xdr:rowOff>
    </xdr:from>
    <xdr:to>
      <xdr:col>0</xdr:col>
      <xdr:colOff>101600</xdr:colOff>
      <xdr:row>16</xdr:row>
      <xdr:rowOff>165100</xdr:rowOff>
    </xdr:to>
    <xdr:pic>
      <xdr:nvPicPr>
        <xdr:cNvPr id="6160" name="Picture 16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3098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50800</xdr:rowOff>
    </xdr:from>
    <xdr:to>
      <xdr:col>0</xdr:col>
      <xdr:colOff>101600</xdr:colOff>
      <xdr:row>17</xdr:row>
      <xdr:rowOff>165100</xdr:rowOff>
    </xdr:to>
    <xdr:pic>
      <xdr:nvPicPr>
        <xdr:cNvPr id="6161" name="Picture 17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0" y="3289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50800</xdr:rowOff>
    </xdr:from>
    <xdr:to>
      <xdr:col>0</xdr:col>
      <xdr:colOff>101600</xdr:colOff>
      <xdr:row>18</xdr:row>
      <xdr:rowOff>165100</xdr:rowOff>
    </xdr:to>
    <xdr:pic>
      <xdr:nvPicPr>
        <xdr:cNvPr id="6162" name="Picture 18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0" y="3479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50800</xdr:rowOff>
    </xdr:from>
    <xdr:to>
      <xdr:col>0</xdr:col>
      <xdr:colOff>101600</xdr:colOff>
      <xdr:row>19</xdr:row>
      <xdr:rowOff>165100</xdr:rowOff>
    </xdr:to>
    <xdr:pic>
      <xdr:nvPicPr>
        <xdr:cNvPr id="6163" name="Picture 19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0" y="3670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</xdr:row>
      <xdr:rowOff>50800</xdr:rowOff>
    </xdr:from>
    <xdr:to>
      <xdr:col>0</xdr:col>
      <xdr:colOff>101600</xdr:colOff>
      <xdr:row>20</xdr:row>
      <xdr:rowOff>165100</xdr:rowOff>
    </xdr:to>
    <xdr:pic>
      <xdr:nvPicPr>
        <xdr:cNvPr id="6164" name="Picture 20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3860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50800</xdr:rowOff>
    </xdr:from>
    <xdr:to>
      <xdr:col>0</xdr:col>
      <xdr:colOff>101600</xdr:colOff>
      <xdr:row>21</xdr:row>
      <xdr:rowOff>165100</xdr:rowOff>
    </xdr:to>
    <xdr:pic>
      <xdr:nvPicPr>
        <xdr:cNvPr id="6165" name="Picture 21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0" y="4051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50800</xdr:rowOff>
    </xdr:from>
    <xdr:to>
      <xdr:col>0</xdr:col>
      <xdr:colOff>101600</xdr:colOff>
      <xdr:row>22</xdr:row>
      <xdr:rowOff>165100</xdr:rowOff>
    </xdr:to>
    <xdr:pic>
      <xdr:nvPicPr>
        <xdr:cNvPr id="6166" name="Picture 22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0" y="4241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50800</xdr:rowOff>
    </xdr:from>
    <xdr:to>
      <xdr:col>0</xdr:col>
      <xdr:colOff>101600</xdr:colOff>
      <xdr:row>23</xdr:row>
      <xdr:rowOff>165100</xdr:rowOff>
    </xdr:to>
    <xdr:pic>
      <xdr:nvPicPr>
        <xdr:cNvPr id="6167" name="Picture 23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0" y="4432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50800</xdr:rowOff>
    </xdr:from>
    <xdr:to>
      <xdr:col>0</xdr:col>
      <xdr:colOff>101600</xdr:colOff>
      <xdr:row>24</xdr:row>
      <xdr:rowOff>165100</xdr:rowOff>
    </xdr:to>
    <xdr:pic>
      <xdr:nvPicPr>
        <xdr:cNvPr id="6168" name="Picture 24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0" y="4622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50800</xdr:rowOff>
    </xdr:from>
    <xdr:to>
      <xdr:col>0</xdr:col>
      <xdr:colOff>101600</xdr:colOff>
      <xdr:row>25</xdr:row>
      <xdr:rowOff>165100</xdr:rowOff>
    </xdr:to>
    <xdr:pic>
      <xdr:nvPicPr>
        <xdr:cNvPr id="6169" name="Picture 25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4813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50800</xdr:rowOff>
    </xdr:from>
    <xdr:to>
      <xdr:col>0</xdr:col>
      <xdr:colOff>101600</xdr:colOff>
      <xdr:row>26</xdr:row>
      <xdr:rowOff>165100</xdr:rowOff>
    </xdr:to>
    <xdr:pic>
      <xdr:nvPicPr>
        <xdr:cNvPr id="6170" name="Picture 26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0" y="5003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50800</xdr:rowOff>
    </xdr:from>
    <xdr:to>
      <xdr:col>0</xdr:col>
      <xdr:colOff>101600</xdr:colOff>
      <xdr:row>27</xdr:row>
      <xdr:rowOff>165100</xdr:rowOff>
    </xdr:to>
    <xdr:pic>
      <xdr:nvPicPr>
        <xdr:cNvPr id="6171" name="Picture 27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0" y="5194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50800</xdr:rowOff>
    </xdr:from>
    <xdr:to>
      <xdr:col>0</xdr:col>
      <xdr:colOff>101600</xdr:colOff>
      <xdr:row>28</xdr:row>
      <xdr:rowOff>165100</xdr:rowOff>
    </xdr:to>
    <xdr:pic>
      <xdr:nvPicPr>
        <xdr:cNvPr id="6172" name="Picture 28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0" y="5384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50800</xdr:rowOff>
    </xdr:from>
    <xdr:to>
      <xdr:col>0</xdr:col>
      <xdr:colOff>101600</xdr:colOff>
      <xdr:row>29</xdr:row>
      <xdr:rowOff>165100</xdr:rowOff>
    </xdr:to>
    <xdr:pic>
      <xdr:nvPicPr>
        <xdr:cNvPr id="6173" name="Picture 29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0" y="5575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50800</xdr:rowOff>
    </xdr:from>
    <xdr:to>
      <xdr:col>0</xdr:col>
      <xdr:colOff>101600</xdr:colOff>
      <xdr:row>30</xdr:row>
      <xdr:rowOff>165100</xdr:rowOff>
    </xdr:to>
    <xdr:pic>
      <xdr:nvPicPr>
        <xdr:cNvPr id="6174" name="Picture 30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0" y="5765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50800</xdr:rowOff>
    </xdr:from>
    <xdr:to>
      <xdr:col>0</xdr:col>
      <xdr:colOff>101600</xdr:colOff>
      <xdr:row>31</xdr:row>
      <xdr:rowOff>165100</xdr:rowOff>
    </xdr:to>
    <xdr:pic>
      <xdr:nvPicPr>
        <xdr:cNvPr id="6175" name="Picture 31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0" y="5956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50800</xdr:rowOff>
    </xdr:from>
    <xdr:to>
      <xdr:col>0</xdr:col>
      <xdr:colOff>101600</xdr:colOff>
      <xdr:row>32</xdr:row>
      <xdr:rowOff>165100</xdr:rowOff>
    </xdr:to>
    <xdr:pic>
      <xdr:nvPicPr>
        <xdr:cNvPr id="6176" name="Picture 32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0" y="6146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50800</xdr:rowOff>
    </xdr:from>
    <xdr:to>
      <xdr:col>0</xdr:col>
      <xdr:colOff>101600</xdr:colOff>
      <xdr:row>33</xdr:row>
      <xdr:rowOff>165100</xdr:rowOff>
    </xdr:to>
    <xdr:pic>
      <xdr:nvPicPr>
        <xdr:cNvPr id="6177" name="Picture 33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0" y="6337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50800</xdr:rowOff>
    </xdr:from>
    <xdr:to>
      <xdr:col>0</xdr:col>
      <xdr:colOff>101600</xdr:colOff>
      <xdr:row>34</xdr:row>
      <xdr:rowOff>165100</xdr:rowOff>
    </xdr:to>
    <xdr:pic>
      <xdr:nvPicPr>
        <xdr:cNvPr id="6178" name="Picture 34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6527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50800</xdr:rowOff>
    </xdr:from>
    <xdr:to>
      <xdr:col>0</xdr:col>
      <xdr:colOff>101600</xdr:colOff>
      <xdr:row>35</xdr:row>
      <xdr:rowOff>165100</xdr:rowOff>
    </xdr:to>
    <xdr:pic>
      <xdr:nvPicPr>
        <xdr:cNvPr id="6179" name="Picture 35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0" y="6718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36</xdr:row>
      <xdr:rowOff>50800</xdr:rowOff>
    </xdr:from>
    <xdr:to>
      <xdr:col>0</xdr:col>
      <xdr:colOff>101600</xdr:colOff>
      <xdr:row>36</xdr:row>
      <xdr:rowOff>165100</xdr:rowOff>
    </xdr:to>
    <xdr:pic>
      <xdr:nvPicPr>
        <xdr:cNvPr id="6180" name="Picture 36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0" y="6908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</xdr:row>
      <xdr:rowOff>50800</xdr:rowOff>
    </xdr:from>
    <xdr:to>
      <xdr:col>0</xdr:col>
      <xdr:colOff>101600</xdr:colOff>
      <xdr:row>37</xdr:row>
      <xdr:rowOff>165100</xdr:rowOff>
    </xdr:to>
    <xdr:pic>
      <xdr:nvPicPr>
        <xdr:cNvPr id="6181" name="Picture 37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0" y="7099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</xdr:row>
      <xdr:rowOff>50800</xdr:rowOff>
    </xdr:from>
    <xdr:to>
      <xdr:col>0</xdr:col>
      <xdr:colOff>101600</xdr:colOff>
      <xdr:row>38</xdr:row>
      <xdr:rowOff>165100</xdr:rowOff>
    </xdr:to>
    <xdr:pic>
      <xdr:nvPicPr>
        <xdr:cNvPr id="6182" name="Picture 38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0" y="7289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50800</xdr:rowOff>
    </xdr:from>
    <xdr:to>
      <xdr:col>0</xdr:col>
      <xdr:colOff>101600</xdr:colOff>
      <xdr:row>39</xdr:row>
      <xdr:rowOff>165100</xdr:rowOff>
    </xdr:to>
    <xdr:pic>
      <xdr:nvPicPr>
        <xdr:cNvPr id="6183" name="Picture 39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0" y="7480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50800</xdr:rowOff>
    </xdr:from>
    <xdr:to>
      <xdr:col>0</xdr:col>
      <xdr:colOff>101600</xdr:colOff>
      <xdr:row>40</xdr:row>
      <xdr:rowOff>165100</xdr:rowOff>
    </xdr:to>
    <xdr:pic>
      <xdr:nvPicPr>
        <xdr:cNvPr id="6184" name="Picture 40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0" y="7670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50800</xdr:rowOff>
    </xdr:from>
    <xdr:to>
      <xdr:col>0</xdr:col>
      <xdr:colOff>101600</xdr:colOff>
      <xdr:row>41</xdr:row>
      <xdr:rowOff>165100</xdr:rowOff>
    </xdr:to>
    <xdr:pic>
      <xdr:nvPicPr>
        <xdr:cNvPr id="6185" name="Picture 41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0" y="7861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</xdr:row>
      <xdr:rowOff>50800</xdr:rowOff>
    </xdr:from>
    <xdr:to>
      <xdr:col>0</xdr:col>
      <xdr:colOff>101600</xdr:colOff>
      <xdr:row>42</xdr:row>
      <xdr:rowOff>165100</xdr:rowOff>
    </xdr:to>
    <xdr:pic>
      <xdr:nvPicPr>
        <xdr:cNvPr id="6186" name="Picture 42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8051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50800</xdr:rowOff>
    </xdr:from>
    <xdr:to>
      <xdr:col>0</xdr:col>
      <xdr:colOff>101600</xdr:colOff>
      <xdr:row>43</xdr:row>
      <xdr:rowOff>165100</xdr:rowOff>
    </xdr:to>
    <xdr:pic>
      <xdr:nvPicPr>
        <xdr:cNvPr id="6187" name="Picture 43" descr="DAZ1599"/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8242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50800</xdr:rowOff>
    </xdr:from>
    <xdr:to>
      <xdr:col>0</xdr:col>
      <xdr:colOff>101600</xdr:colOff>
      <xdr:row>44</xdr:row>
      <xdr:rowOff>165100</xdr:rowOff>
    </xdr:to>
    <xdr:pic>
      <xdr:nvPicPr>
        <xdr:cNvPr id="6188" name="Picture 44" descr="DAZ1599"/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0" y="8432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50800</xdr:rowOff>
    </xdr:from>
    <xdr:to>
      <xdr:col>0</xdr:col>
      <xdr:colOff>101600</xdr:colOff>
      <xdr:row>45</xdr:row>
      <xdr:rowOff>165100</xdr:rowOff>
    </xdr:to>
    <xdr:pic>
      <xdr:nvPicPr>
        <xdr:cNvPr id="6189" name="Picture 45" descr="DAZ1599"/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0" y="8623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50800</xdr:rowOff>
    </xdr:from>
    <xdr:to>
      <xdr:col>0</xdr:col>
      <xdr:colOff>101600</xdr:colOff>
      <xdr:row>46</xdr:row>
      <xdr:rowOff>165100</xdr:rowOff>
    </xdr:to>
    <xdr:pic>
      <xdr:nvPicPr>
        <xdr:cNvPr id="6190" name="Picture 46" descr="DAZ1599"/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0" y="8813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50800</xdr:rowOff>
    </xdr:from>
    <xdr:to>
      <xdr:col>0</xdr:col>
      <xdr:colOff>101600</xdr:colOff>
      <xdr:row>47</xdr:row>
      <xdr:rowOff>165100</xdr:rowOff>
    </xdr:to>
    <xdr:pic>
      <xdr:nvPicPr>
        <xdr:cNvPr id="6191" name="Picture 47" descr="DAZ1599"/>
        <xdr:cNvPicPr>
          <a:picLocks noChangeAspect="1" noChangeArrowheads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0" y="9004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50800</xdr:rowOff>
    </xdr:from>
    <xdr:to>
      <xdr:col>0</xdr:col>
      <xdr:colOff>101600</xdr:colOff>
      <xdr:row>48</xdr:row>
      <xdr:rowOff>165100</xdr:rowOff>
    </xdr:to>
    <xdr:pic>
      <xdr:nvPicPr>
        <xdr:cNvPr id="6192" name="Picture 48" descr="DAZ1598"/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0" y="9194800"/>
          <a:ext cx="101600" cy="11430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342900</xdr:colOff>
      <xdr:row>11</xdr:row>
      <xdr:rowOff>127000</xdr:rowOff>
    </xdr:from>
    <xdr:to>
      <xdr:col>17</xdr:col>
      <xdr:colOff>203200</xdr:colOff>
      <xdr:row>26</xdr:row>
      <xdr:rowOff>12700</xdr:rowOff>
    </xdr:to>
    <xdr:graphicFrame macro="">
      <xdr:nvGraphicFramePr>
        <xdr:cNvPr id="51" name="Chart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50800</xdr:rowOff>
    </xdr:from>
    <xdr:to>
      <xdr:col>1</xdr:col>
      <xdr:colOff>114300</xdr:colOff>
      <xdr:row>1</xdr:row>
      <xdr:rowOff>165100</xdr:rowOff>
    </xdr:to>
    <xdr:pic>
      <xdr:nvPicPr>
        <xdr:cNvPr id="7169" name="Picture 1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203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</xdr:row>
      <xdr:rowOff>50800</xdr:rowOff>
    </xdr:from>
    <xdr:to>
      <xdr:col>3</xdr:col>
      <xdr:colOff>101600</xdr:colOff>
      <xdr:row>1</xdr:row>
      <xdr:rowOff>165100</xdr:rowOff>
    </xdr:to>
    <xdr:pic>
      <xdr:nvPicPr>
        <xdr:cNvPr id="7170" name="Picture 2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09900" y="2032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</xdr:row>
      <xdr:rowOff>50800</xdr:rowOff>
    </xdr:from>
    <xdr:to>
      <xdr:col>5</xdr:col>
      <xdr:colOff>101600</xdr:colOff>
      <xdr:row>1</xdr:row>
      <xdr:rowOff>165100</xdr:rowOff>
    </xdr:to>
    <xdr:pic>
      <xdr:nvPicPr>
        <xdr:cNvPr id="7171" name="Picture 3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33900" y="2032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</xdr:row>
      <xdr:rowOff>50800</xdr:rowOff>
    </xdr:from>
    <xdr:to>
      <xdr:col>7</xdr:col>
      <xdr:colOff>101600</xdr:colOff>
      <xdr:row>1</xdr:row>
      <xdr:rowOff>165100</xdr:rowOff>
    </xdr:to>
    <xdr:pic>
      <xdr:nvPicPr>
        <xdr:cNvPr id="7172" name="Picture 4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57900" y="2032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50800</xdr:rowOff>
    </xdr:from>
    <xdr:to>
      <xdr:col>9</xdr:col>
      <xdr:colOff>101600</xdr:colOff>
      <xdr:row>1</xdr:row>
      <xdr:rowOff>165100</xdr:rowOff>
    </xdr:to>
    <xdr:pic>
      <xdr:nvPicPr>
        <xdr:cNvPr id="7173" name="Picture 5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05700" y="2032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50800</xdr:rowOff>
    </xdr:from>
    <xdr:to>
      <xdr:col>11</xdr:col>
      <xdr:colOff>101600</xdr:colOff>
      <xdr:row>1</xdr:row>
      <xdr:rowOff>165100</xdr:rowOff>
    </xdr:to>
    <xdr:pic>
      <xdr:nvPicPr>
        <xdr:cNvPr id="7174" name="Picture 6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029700" y="2032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50800</xdr:rowOff>
    </xdr:from>
    <xdr:to>
      <xdr:col>1</xdr:col>
      <xdr:colOff>114300</xdr:colOff>
      <xdr:row>5</xdr:row>
      <xdr:rowOff>165100</xdr:rowOff>
    </xdr:to>
    <xdr:pic>
      <xdr:nvPicPr>
        <xdr:cNvPr id="7175" name="Picture 7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0" y="8509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50800</xdr:rowOff>
    </xdr:from>
    <xdr:to>
      <xdr:col>3</xdr:col>
      <xdr:colOff>101600</xdr:colOff>
      <xdr:row>5</xdr:row>
      <xdr:rowOff>165100</xdr:rowOff>
    </xdr:to>
    <xdr:pic>
      <xdr:nvPicPr>
        <xdr:cNvPr id="7176" name="Picture 8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009900" y="8509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5</xdr:row>
      <xdr:rowOff>50800</xdr:rowOff>
    </xdr:from>
    <xdr:to>
      <xdr:col>5</xdr:col>
      <xdr:colOff>101600</xdr:colOff>
      <xdr:row>5</xdr:row>
      <xdr:rowOff>165100</xdr:rowOff>
    </xdr:to>
    <xdr:pic>
      <xdr:nvPicPr>
        <xdr:cNvPr id="7177" name="Picture 9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33900" y="8509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5</xdr:row>
      <xdr:rowOff>50800</xdr:rowOff>
    </xdr:from>
    <xdr:to>
      <xdr:col>7</xdr:col>
      <xdr:colOff>101600</xdr:colOff>
      <xdr:row>5</xdr:row>
      <xdr:rowOff>165100</xdr:rowOff>
    </xdr:to>
    <xdr:pic>
      <xdr:nvPicPr>
        <xdr:cNvPr id="7178" name="Picture 10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057900" y="8509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5</xdr:row>
      <xdr:rowOff>50800</xdr:rowOff>
    </xdr:from>
    <xdr:to>
      <xdr:col>9</xdr:col>
      <xdr:colOff>101600</xdr:colOff>
      <xdr:row>5</xdr:row>
      <xdr:rowOff>165100</xdr:rowOff>
    </xdr:to>
    <xdr:pic>
      <xdr:nvPicPr>
        <xdr:cNvPr id="7179" name="Picture 11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505700" y="8509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5</xdr:row>
      <xdr:rowOff>50800</xdr:rowOff>
    </xdr:from>
    <xdr:to>
      <xdr:col>11</xdr:col>
      <xdr:colOff>101600</xdr:colOff>
      <xdr:row>5</xdr:row>
      <xdr:rowOff>165100</xdr:rowOff>
    </xdr:to>
    <xdr:pic>
      <xdr:nvPicPr>
        <xdr:cNvPr id="7180" name="Picture 12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029700" y="8509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50800</xdr:rowOff>
    </xdr:from>
    <xdr:to>
      <xdr:col>1</xdr:col>
      <xdr:colOff>114300</xdr:colOff>
      <xdr:row>9</xdr:row>
      <xdr:rowOff>165100</xdr:rowOff>
    </xdr:to>
    <xdr:pic>
      <xdr:nvPicPr>
        <xdr:cNvPr id="7181" name="Picture 13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381000" y="14986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50800</xdr:rowOff>
    </xdr:from>
    <xdr:to>
      <xdr:col>3</xdr:col>
      <xdr:colOff>101600</xdr:colOff>
      <xdr:row>9</xdr:row>
      <xdr:rowOff>165100</xdr:rowOff>
    </xdr:to>
    <xdr:pic>
      <xdr:nvPicPr>
        <xdr:cNvPr id="7182" name="Picture 14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009900" y="14986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9</xdr:row>
      <xdr:rowOff>50800</xdr:rowOff>
    </xdr:from>
    <xdr:to>
      <xdr:col>5</xdr:col>
      <xdr:colOff>101600</xdr:colOff>
      <xdr:row>9</xdr:row>
      <xdr:rowOff>165100</xdr:rowOff>
    </xdr:to>
    <xdr:pic>
      <xdr:nvPicPr>
        <xdr:cNvPr id="7183" name="Picture 15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533900" y="14986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</xdr:row>
      <xdr:rowOff>50800</xdr:rowOff>
    </xdr:from>
    <xdr:to>
      <xdr:col>7</xdr:col>
      <xdr:colOff>101600</xdr:colOff>
      <xdr:row>9</xdr:row>
      <xdr:rowOff>165100</xdr:rowOff>
    </xdr:to>
    <xdr:pic>
      <xdr:nvPicPr>
        <xdr:cNvPr id="7184" name="Picture 16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6057900" y="14986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9</xdr:row>
      <xdr:rowOff>50800</xdr:rowOff>
    </xdr:from>
    <xdr:to>
      <xdr:col>9</xdr:col>
      <xdr:colOff>101600</xdr:colOff>
      <xdr:row>9</xdr:row>
      <xdr:rowOff>165100</xdr:rowOff>
    </xdr:to>
    <xdr:pic>
      <xdr:nvPicPr>
        <xdr:cNvPr id="7185" name="Picture 17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505700" y="14986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9</xdr:row>
      <xdr:rowOff>50800</xdr:rowOff>
    </xdr:from>
    <xdr:to>
      <xdr:col>11</xdr:col>
      <xdr:colOff>101600</xdr:colOff>
      <xdr:row>9</xdr:row>
      <xdr:rowOff>165100</xdr:rowOff>
    </xdr:to>
    <xdr:pic>
      <xdr:nvPicPr>
        <xdr:cNvPr id="7186" name="Picture 18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9029700" y="14986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50800</xdr:rowOff>
    </xdr:from>
    <xdr:to>
      <xdr:col>1</xdr:col>
      <xdr:colOff>114300</xdr:colOff>
      <xdr:row>13</xdr:row>
      <xdr:rowOff>165100</xdr:rowOff>
    </xdr:to>
    <xdr:pic>
      <xdr:nvPicPr>
        <xdr:cNvPr id="7187" name="Picture 19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381000" y="21463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</xdr:row>
      <xdr:rowOff>50800</xdr:rowOff>
    </xdr:from>
    <xdr:to>
      <xdr:col>3</xdr:col>
      <xdr:colOff>101600</xdr:colOff>
      <xdr:row>13</xdr:row>
      <xdr:rowOff>165100</xdr:rowOff>
    </xdr:to>
    <xdr:pic>
      <xdr:nvPicPr>
        <xdr:cNvPr id="7188" name="Picture 20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3009900" y="2146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13</xdr:row>
      <xdr:rowOff>50800</xdr:rowOff>
    </xdr:from>
    <xdr:to>
      <xdr:col>5</xdr:col>
      <xdr:colOff>101600</xdr:colOff>
      <xdr:row>13</xdr:row>
      <xdr:rowOff>165100</xdr:rowOff>
    </xdr:to>
    <xdr:pic>
      <xdr:nvPicPr>
        <xdr:cNvPr id="7189" name="Picture 21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4533900" y="2146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13</xdr:row>
      <xdr:rowOff>50800</xdr:rowOff>
    </xdr:from>
    <xdr:to>
      <xdr:col>7</xdr:col>
      <xdr:colOff>101600</xdr:colOff>
      <xdr:row>13</xdr:row>
      <xdr:rowOff>165100</xdr:rowOff>
    </xdr:to>
    <xdr:pic>
      <xdr:nvPicPr>
        <xdr:cNvPr id="7190" name="Picture 22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6057900" y="2146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13</xdr:row>
      <xdr:rowOff>50800</xdr:rowOff>
    </xdr:from>
    <xdr:to>
      <xdr:col>9</xdr:col>
      <xdr:colOff>101600</xdr:colOff>
      <xdr:row>13</xdr:row>
      <xdr:rowOff>165100</xdr:rowOff>
    </xdr:to>
    <xdr:pic>
      <xdr:nvPicPr>
        <xdr:cNvPr id="7191" name="Picture 23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7505700" y="2146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13</xdr:row>
      <xdr:rowOff>50800</xdr:rowOff>
    </xdr:from>
    <xdr:to>
      <xdr:col>11</xdr:col>
      <xdr:colOff>101600</xdr:colOff>
      <xdr:row>13</xdr:row>
      <xdr:rowOff>165100</xdr:rowOff>
    </xdr:to>
    <xdr:pic>
      <xdr:nvPicPr>
        <xdr:cNvPr id="7192" name="Picture 24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9029700" y="2146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50800</xdr:rowOff>
    </xdr:from>
    <xdr:to>
      <xdr:col>1</xdr:col>
      <xdr:colOff>114300</xdr:colOff>
      <xdr:row>17</xdr:row>
      <xdr:rowOff>165100</xdr:rowOff>
    </xdr:to>
    <xdr:pic>
      <xdr:nvPicPr>
        <xdr:cNvPr id="7193" name="Picture 25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381000" y="27940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</xdr:row>
      <xdr:rowOff>50800</xdr:rowOff>
    </xdr:from>
    <xdr:to>
      <xdr:col>3</xdr:col>
      <xdr:colOff>101600</xdr:colOff>
      <xdr:row>17</xdr:row>
      <xdr:rowOff>165100</xdr:rowOff>
    </xdr:to>
    <xdr:pic>
      <xdr:nvPicPr>
        <xdr:cNvPr id="7194" name="Picture 26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3009900" y="27940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17</xdr:row>
      <xdr:rowOff>50800</xdr:rowOff>
    </xdr:from>
    <xdr:to>
      <xdr:col>5</xdr:col>
      <xdr:colOff>101600</xdr:colOff>
      <xdr:row>17</xdr:row>
      <xdr:rowOff>165100</xdr:rowOff>
    </xdr:to>
    <xdr:pic>
      <xdr:nvPicPr>
        <xdr:cNvPr id="7195" name="Picture 27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4533900" y="27940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17</xdr:row>
      <xdr:rowOff>50800</xdr:rowOff>
    </xdr:from>
    <xdr:to>
      <xdr:col>7</xdr:col>
      <xdr:colOff>101600</xdr:colOff>
      <xdr:row>17</xdr:row>
      <xdr:rowOff>165100</xdr:rowOff>
    </xdr:to>
    <xdr:pic>
      <xdr:nvPicPr>
        <xdr:cNvPr id="7196" name="Picture 28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6057900" y="27940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17</xdr:row>
      <xdr:rowOff>50800</xdr:rowOff>
    </xdr:from>
    <xdr:to>
      <xdr:col>9</xdr:col>
      <xdr:colOff>101600</xdr:colOff>
      <xdr:row>17</xdr:row>
      <xdr:rowOff>165100</xdr:rowOff>
    </xdr:to>
    <xdr:pic>
      <xdr:nvPicPr>
        <xdr:cNvPr id="7197" name="Picture 29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7505700" y="27940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17</xdr:row>
      <xdr:rowOff>50800</xdr:rowOff>
    </xdr:from>
    <xdr:to>
      <xdr:col>11</xdr:col>
      <xdr:colOff>101600</xdr:colOff>
      <xdr:row>17</xdr:row>
      <xdr:rowOff>165100</xdr:rowOff>
    </xdr:to>
    <xdr:pic>
      <xdr:nvPicPr>
        <xdr:cNvPr id="7198" name="Picture 30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9029700" y="27940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50800</xdr:rowOff>
    </xdr:from>
    <xdr:to>
      <xdr:col>1</xdr:col>
      <xdr:colOff>114300</xdr:colOff>
      <xdr:row>21</xdr:row>
      <xdr:rowOff>165100</xdr:rowOff>
    </xdr:to>
    <xdr:pic>
      <xdr:nvPicPr>
        <xdr:cNvPr id="7199" name="Picture 31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381000" y="3441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</xdr:row>
      <xdr:rowOff>50800</xdr:rowOff>
    </xdr:from>
    <xdr:to>
      <xdr:col>3</xdr:col>
      <xdr:colOff>101600</xdr:colOff>
      <xdr:row>21</xdr:row>
      <xdr:rowOff>165100</xdr:rowOff>
    </xdr:to>
    <xdr:pic>
      <xdr:nvPicPr>
        <xdr:cNvPr id="7200" name="Picture 32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3009900" y="34417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21</xdr:row>
      <xdr:rowOff>50800</xdr:rowOff>
    </xdr:from>
    <xdr:to>
      <xdr:col>5</xdr:col>
      <xdr:colOff>101600</xdr:colOff>
      <xdr:row>21</xdr:row>
      <xdr:rowOff>165100</xdr:rowOff>
    </xdr:to>
    <xdr:pic>
      <xdr:nvPicPr>
        <xdr:cNvPr id="7201" name="Picture 33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4533900" y="34417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21</xdr:row>
      <xdr:rowOff>50800</xdr:rowOff>
    </xdr:from>
    <xdr:to>
      <xdr:col>7</xdr:col>
      <xdr:colOff>101600</xdr:colOff>
      <xdr:row>21</xdr:row>
      <xdr:rowOff>165100</xdr:rowOff>
    </xdr:to>
    <xdr:pic>
      <xdr:nvPicPr>
        <xdr:cNvPr id="7202" name="Picture 34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6057900" y="34417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21</xdr:row>
      <xdr:rowOff>50800</xdr:rowOff>
    </xdr:from>
    <xdr:to>
      <xdr:col>9</xdr:col>
      <xdr:colOff>101600</xdr:colOff>
      <xdr:row>21</xdr:row>
      <xdr:rowOff>165100</xdr:rowOff>
    </xdr:to>
    <xdr:pic>
      <xdr:nvPicPr>
        <xdr:cNvPr id="7203" name="Picture 35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7505700" y="34417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21</xdr:row>
      <xdr:rowOff>50800</xdr:rowOff>
    </xdr:from>
    <xdr:to>
      <xdr:col>11</xdr:col>
      <xdr:colOff>101600</xdr:colOff>
      <xdr:row>21</xdr:row>
      <xdr:rowOff>165100</xdr:rowOff>
    </xdr:to>
    <xdr:pic>
      <xdr:nvPicPr>
        <xdr:cNvPr id="7204" name="Picture 36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9029700" y="34417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50800</xdr:rowOff>
    </xdr:from>
    <xdr:to>
      <xdr:col>1</xdr:col>
      <xdr:colOff>114300</xdr:colOff>
      <xdr:row>25</xdr:row>
      <xdr:rowOff>165100</xdr:rowOff>
    </xdr:to>
    <xdr:pic>
      <xdr:nvPicPr>
        <xdr:cNvPr id="7205" name="Picture 37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381000" y="40894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50800</xdr:rowOff>
    </xdr:from>
    <xdr:to>
      <xdr:col>3</xdr:col>
      <xdr:colOff>101600</xdr:colOff>
      <xdr:row>25</xdr:row>
      <xdr:rowOff>165100</xdr:rowOff>
    </xdr:to>
    <xdr:pic>
      <xdr:nvPicPr>
        <xdr:cNvPr id="7206" name="Picture 38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3009900" y="40894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50800</xdr:rowOff>
    </xdr:from>
    <xdr:to>
      <xdr:col>5</xdr:col>
      <xdr:colOff>101600</xdr:colOff>
      <xdr:row>25</xdr:row>
      <xdr:rowOff>165100</xdr:rowOff>
    </xdr:to>
    <xdr:pic>
      <xdr:nvPicPr>
        <xdr:cNvPr id="7207" name="Picture 39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4533900" y="40894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50800</xdr:rowOff>
    </xdr:from>
    <xdr:to>
      <xdr:col>7</xdr:col>
      <xdr:colOff>101600</xdr:colOff>
      <xdr:row>25</xdr:row>
      <xdr:rowOff>165100</xdr:rowOff>
    </xdr:to>
    <xdr:pic>
      <xdr:nvPicPr>
        <xdr:cNvPr id="7208" name="Picture 40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6057900" y="40894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25</xdr:row>
      <xdr:rowOff>50800</xdr:rowOff>
    </xdr:from>
    <xdr:to>
      <xdr:col>9</xdr:col>
      <xdr:colOff>101600</xdr:colOff>
      <xdr:row>25</xdr:row>
      <xdr:rowOff>165100</xdr:rowOff>
    </xdr:to>
    <xdr:pic>
      <xdr:nvPicPr>
        <xdr:cNvPr id="7209" name="Picture 41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7505700" y="40894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25</xdr:row>
      <xdr:rowOff>50800</xdr:rowOff>
    </xdr:from>
    <xdr:to>
      <xdr:col>11</xdr:col>
      <xdr:colOff>101600</xdr:colOff>
      <xdr:row>25</xdr:row>
      <xdr:rowOff>165100</xdr:rowOff>
    </xdr:to>
    <xdr:pic>
      <xdr:nvPicPr>
        <xdr:cNvPr id="7210" name="Picture 42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9029700" y="40894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50800</xdr:rowOff>
    </xdr:from>
    <xdr:to>
      <xdr:col>1</xdr:col>
      <xdr:colOff>114300</xdr:colOff>
      <xdr:row>29</xdr:row>
      <xdr:rowOff>165100</xdr:rowOff>
    </xdr:to>
    <xdr:pic>
      <xdr:nvPicPr>
        <xdr:cNvPr id="7211" name="Picture 43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381000" y="4737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</xdr:row>
      <xdr:rowOff>50800</xdr:rowOff>
    </xdr:from>
    <xdr:to>
      <xdr:col>3</xdr:col>
      <xdr:colOff>101600</xdr:colOff>
      <xdr:row>29</xdr:row>
      <xdr:rowOff>165100</xdr:rowOff>
    </xdr:to>
    <xdr:pic>
      <xdr:nvPicPr>
        <xdr:cNvPr id="7212" name="Picture 44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3009900" y="47371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29</xdr:row>
      <xdr:rowOff>50800</xdr:rowOff>
    </xdr:from>
    <xdr:to>
      <xdr:col>5</xdr:col>
      <xdr:colOff>101600</xdr:colOff>
      <xdr:row>29</xdr:row>
      <xdr:rowOff>165100</xdr:rowOff>
    </xdr:to>
    <xdr:pic>
      <xdr:nvPicPr>
        <xdr:cNvPr id="7213" name="Picture 45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4533900" y="47371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29</xdr:row>
      <xdr:rowOff>50800</xdr:rowOff>
    </xdr:from>
    <xdr:to>
      <xdr:col>7</xdr:col>
      <xdr:colOff>101600</xdr:colOff>
      <xdr:row>29</xdr:row>
      <xdr:rowOff>165100</xdr:rowOff>
    </xdr:to>
    <xdr:pic>
      <xdr:nvPicPr>
        <xdr:cNvPr id="7214" name="Picture 46" descr="DAZ1599"/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6057900" y="47371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29</xdr:row>
      <xdr:rowOff>50800</xdr:rowOff>
    </xdr:from>
    <xdr:to>
      <xdr:col>9</xdr:col>
      <xdr:colOff>101600</xdr:colOff>
      <xdr:row>29</xdr:row>
      <xdr:rowOff>165100</xdr:rowOff>
    </xdr:to>
    <xdr:pic>
      <xdr:nvPicPr>
        <xdr:cNvPr id="7215" name="Picture 47" descr="DAZ1599"/>
        <xdr:cNvPicPr>
          <a:picLocks noChangeAspect="1" noChangeArrowheads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7505700" y="47371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29</xdr:row>
      <xdr:rowOff>50800</xdr:rowOff>
    </xdr:from>
    <xdr:to>
      <xdr:col>11</xdr:col>
      <xdr:colOff>101600</xdr:colOff>
      <xdr:row>29</xdr:row>
      <xdr:rowOff>165100</xdr:rowOff>
    </xdr:to>
    <xdr:pic>
      <xdr:nvPicPr>
        <xdr:cNvPr id="7216" name="Picture 48" descr="DAZ1599"/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9029700" y="47371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50800</xdr:rowOff>
    </xdr:from>
    <xdr:to>
      <xdr:col>1</xdr:col>
      <xdr:colOff>114300</xdr:colOff>
      <xdr:row>35</xdr:row>
      <xdr:rowOff>165100</xdr:rowOff>
    </xdr:to>
    <xdr:pic>
      <xdr:nvPicPr>
        <xdr:cNvPr id="7217" name="Picture 49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381000" y="56896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</xdr:row>
      <xdr:rowOff>50800</xdr:rowOff>
    </xdr:from>
    <xdr:to>
      <xdr:col>3</xdr:col>
      <xdr:colOff>101600</xdr:colOff>
      <xdr:row>35</xdr:row>
      <xdr:rowOff>165100</xdr:rowOff>
    </xdr:to>
    <xdr:pic>
      <xdr:nvPicPr>
        <xdr:cNvPr id="7218" name="Picture 50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3009900" y="56896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35</xdr:row>
      <xdr:rowOff>50800</xdr:rowOff>
    </xdr:from>
    <xdr:to>
      <xdr:col>5</xdr:col>
      <xdr:colOff>101600</xdr:colOff>
      <xdr:row>35</xdr:row>
      <xdr:rowOff>165100</xdr:rowOff>
    </xdr:to>
    <xdr:pic>
      <xdr:nvPicPr>
        <xdr:cNvPr id="7219" name="Picture 51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4533900" y="56896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35</xdr:row>
      <xdr:rowOff>50800</xdr:rowOff>
    </xdr:from>
    <xdr:to>
      <xdr:col>7</xdr:col>
      <xdr:colOff>101600</xdr:colOff>
      <xdr:row>35</xdr:row>
      <xdr:rowOff>165100</xdr:rowOff>
    </xdr:to>
    <xdr:pic>
      <xdr:nvPicPr>
        <xdr:cNvPr id="7220" name="Picture 52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6057900" y="56896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35</xdr:row>
      <xdr:rowOff>50800</xdr:rowOff>
    </xdr:from>
    <xdr:to>
      <xdr:col>9</xdr:col>
      <xdr:colOff>101600</xdr:colOff>
      <xdr:row>35</xdr:row>
      <xdr:rowOff>165100</xdr:rowOff>
    </xdr:to>
    <xdr:pic>
      <xdr:nvPicPr>
        <xdr:cNvPr id="7221" name="Picture 53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7505700" y="56896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35</xdr:row>
      <xdr:rowOff>50800</xdr:rowOff>
    </xdr:from>
    <xdr:to>
      <xdr:col>11</xdr:col>
      <xdr:colOff>101600</xdr:colOff>
      <xdr:row>35</xdr:row>
      <xdr:rowOff>165100</xdr:rowOff>
    </xdr:to>
    <xdr:pic>
      <xdr:nvPicPr>
        <xdr:cNvPr id="7222" name="Picture 54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029700" y="56896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50800</xdr:rowOff>
    </xdr:from>
    <xdr:to>
      <xdr:col>1</xdr:col>
      <xdr:colOff>114300</xdr:colOff>
      <xdr:row>39</xdr:row>
      <xdr:rowOff>165100</xdr:rowOff>
    </xdr:to>
    <xdr:pic>
      <xdr:nvPicPr>
        <xdr:cNvPr id="7223" name="Picture 55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381000" y="63373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</xdr:row>
      <xdr:rowOff>50800</xdr:rowOff>
    </xdr:from>
    <xdr:to>
      <xdr:col>3</xdr:col>
      <xdr:colOff>101600</xdr:colOff>
      <xdr:row>39</xdr:row>
      <xdr:rowOff>165100</xdr:rowOff>
    </xdr:to>
    <xdr:pic>
      <xdr:nvPicPr>
        <xdr:cNvPr id="7224" name="Picture 56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3009900" y="6337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39</xdr:row>
      <xdr:rowOff>50800</xdr:rowOff>
    </xdr:from>
    <xdr:to>
      <xdr:col>5</xdr:col>
      <xdr:colOff>101600</xdr:colOff>
      <xdr:row>39</xdr:row>
      <xdr:rowOff>165100</xdr:rowOff>
    </xdr:to>
    <xdr:pic>
      <xdr:nvPicPr>
        <xdr:cNvPr id="7225" name="Picture 57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4533900" y="6337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39</xdr:row>
      <xdr:rowOff>50800</xdr:rowOff>
    </xdr:from>
    <xdr:to>
      <xdr:col>7</xdr:col>
      <xdr:colOff>101600</xdr:colOff>
      <xdr:row>39</xdr:row>
      <xdr:rowOff>165100</xdr:rowOff>
    </xdr:to>
    <xdr:pic>
      <xdr:nvPicPr>
        <xdr:cNvPr id="7226" name="Picture 58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6057900" y="6337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39</xdr:row>
      <xdr:rowOff>50800</xdr:rowOff>
    </xdr:from>
    <xdr:to>
      <xdr:col>9</xdr:col>
      <xdr:colOff>101600</xdr:colOff>
      <xdr:row>39</xdr:row>
      <xdr:rowOff>165100</xdr:rowOff>
    </xdr:to>
    <xdr:pic>
      <xdr:nvPicPr>
        <xdr:cNvPr id="7227" name="Picture 59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7505700" y="6337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39</xdr:row>
      <xdr:rowOff>50800</xdr:rowOff>
    </xdr:from>
    <xdr:to>
      <xdr:col>11</xdr:col>
      <xdr:colOff>101600</xdr:colOff>
      <xdr:row>39</xdr:row>
      <xdr:rowOff>165100</xdr:rowOff>
    </xdr:to>
    <xdr:pic>
      <xdr:nvPicPr>
        <xdr:cNvPr id="7228" name="Picture 60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9029700" y="63373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50800</xdr:rowOff>
    </xdr:from>
    <xdr:to>
      <xdr:col>1</xdr:col>
      <xdr:colOff>114300</xdr:colOff>
      <xdr:row>43</xdr:row>
      <xdr:rowOff>165100</xdr:rowOff>
    </xdr:to>
    <xdr:pic>
      <xdr:nvPicPr>
        <xdr:cNvPr id="7229" name="Picture 61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381000" y="69850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</xdr:row>
      <xdr:rowOff>50800</xdr:rowOff>
    </xdr:from>
    <xdr:to>
      <xdr:col>3</xdr:col>
      <xdr:colOff>101600</xdr:colOff>
      <xdr:row>43</xdr:row>
      <xdr:rowOff>165100</xdr:rowOff>
    </xdr:to>
    <xdr:pic>
      <xdr:nvPicPr>
        <xdr:cNvPr id="7230" name="Picture 62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3009900" y="69850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43</xdr:row>
      <xdr:rowOff>50800</xdr:rowOff>
    </xdr:from>
    <xdr:to>
      <xdr:col>5</xdr:col>
      <xdr:colOff>101600</xdr:colOff>
      <xdr:row>43</xdr:row>
      <xdr:rowOff>165100</xdr:rowOff>
    </xdr:to>
    <xdr:pic>
      <xdr:nvPicPr>
        <xdr:cNvPr id="7231" name="Picture 63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4533900" y="69850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50800</xdr:rowOff>
    </xdr:from>
    <xdr:to>
      <xdr:col>7</xdr:col>
      <xdr:colOff>101600</xdr:colOff>
      <xdr:row>43</xdr:row>
      <xdr:rowOff>165100</xdr:rowOff>
    </xdr:to>
    <xdr:pic>
      <xdr:nvPicPr>
        <xdr:cNvPr id="7232" name="Picture 64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6057900" y="69850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43</xdr:row>
      <xdr:rowOff>50800</xdr:rowOff>
    </xdr:from>
    <xdr:to>
      <xdr:col>9</xdr:col>
      <xdr:colOff>101600</xdr:colOff>
      <xdr:row>43</xdr:row>
      <xdr:rowOff>165100</xdr:rowOff>
    </xdr:to>
    <xdr:pic>
      <xdr:nvPicPr>
        <xdr:cNvPr id="7233" name="Picture 65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7505700" y="69850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43</xdr:row>
      <xdr:rowOff>50800</xdr:rowOff>
    </xdr:from>
    <xdr:to>
      <xdr:col>11</xdr:col>
      <xdr:colOff>101600</xdr:colOff>
      <xdr:row>43</xdr:row>
      <xdr:rowOff>165100</xdr:rowOff>
    </xdr:to>
    <xdr:pic>
      <xdr:nvPicPr>
        <xdr:cNvPr id="7234" name="Picture 66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9029700" y="69850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50800</xdr:rowOff>
    </xdr:from>
    <xdr:to>
      <xdr:col>1</xdr:col>
      <xdr:colOff>114300</xdr:colOff>
      <xdr:row>47</xdr:row>
      <xdr:rowOff>165100</xdr:rowOff>
    </xdr:to>
    <xdr:pic>
      <xdr:nvPicPr>
        <xdr:cNvPr id="7235" name="Picture 67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381000" y="7632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</xdr:row>
      <xdr:rowOff>50800</xdr:rowOff>
    </xdr:from>
    <xdr:to>
      <xdr:col>3</xdr:col>
      <xdr:colOff>101600</xdr:colOff>
      <xdr:row>47</xdr:row>
      <xdr:rowOff>165100</xdr:rowOff>
    </xdr:to>
    <xdr:pic>
      <xdr:nvPicPr>
        <xdr:cNvPr id="7236" name="Picture 68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3009900" y="76327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47</xdr:row>
      <xdr:rowOff>50800</xdr:rowOff>
    </xdr:from>
    <xdr:to>
      <xdr:col>5</xdr:col>
      <xdr:colOff>101600</xdr:colOff>
      <xdr:row>47</xdr:row>
      <xdr:rowOff>165100</xdr:rowOff>
    </xdr:to>
    <xdr:pic>
      <xdr:nvPicPr>
        <xdr:cNvPr id="7237" name="Picture 69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4533900" y="76327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47</xdr:row>
      <xdr:rowOff>50800</xdr:rowOff>
    </xdr:from>
    <xdr:to>
      <xdr:col>7</xdr:col>
      <xdr:colOff>101600</xdr:colOff>
      <xdr:row>47</xdr:row>
      <xdr:rowOff>165100</xdr:rowOff>
    </xdr:to>
    <xdr:pic>
      <xdr:nvPicPr>
        <xdr:cNvPr id="7238" name="Picture 70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6057900" y="76327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47</xdr:row>
      <xdr:rowOff>50800</xdr:rowOff>
    </xdr:from>
    <xdr:to>
      <xdr:col>9</xdr:col>
      <xdr:colOff>101600</xdr:colOff>
      <xdr:row>47</xdr:row>
      <xdr:rowOff>165100</xdr:rowOff>
    </xdr:to>
    <xdr:pic>
      <xdr:nvPicPr>
        <xdr:cNvPr id="7239" name="Picture 71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7505700" y="76327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47</xdr:row>
      <xdr:rowOff>50800</xdr:rowOff>
    </xdr:from>
    <xdr:to>
      <xdr:col>11</xdr:col>
      <xdr:colOff>101600</xdr:colOff>
      <xdr:row>47</xdr:row>
      <xdr:rowOff>165100</xdr:rowOff>
    </xdr:to>
    <xdr:pic>
      <xdr:nvPicPr>
        <xdr:cNvPr id="7240" name="Picture 72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9029700" y="76327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50800</xdr:rowOff>
    </xdr:from>
    <xdr:to>
      <xdr:col>1</xdr:col>
      <xdr:colOff>114300</xdr:colOff>
      <xdr:row>51</xdr:row>
      <xdr:rowOff>165100</xdr:rowOff>
    </xdr:to>
    <xdr:pic>
      <xdr:nvPicPr>
        <xdr:cNvPr id="7241" name="Picture 73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381000" y="82804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</xdr:row>
      <xdr:rowOff>50800</xdr:rowOff>
    </xdr:from>
    <xdr:to>
      <xdr:col>3</xdr:col>
      <xdr:colOff>101600</xdr:colOff>
      <xdr:row>51</xdr:row>
      <xdr:rowOff>165100</xdr:rowOff>
    </xdr:to>
    <xdr:pic>
      <xdr:nvPicPr>
        <xdr:cNvPr id="7242" name="Picture 74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3009900" y="82804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51</xdr:row>
      <xdr:rowOff>50800</xdr:rowOff>
    </xdr:from>
    <xdr:to>
      <xdr:col>5</xdr:col>
      <xdr:colOff>101600</xdr:colOff>
      <xdr:row>51</xdr:row>
      <xdr:rowOff>165100</xdr:rowOff>
    </xdr:to>
    <xdr:pic>
      <xdr:nvPicPr>
        <xdr:cNvPr id="7243" name="Picture 75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4533900" y="82804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51</xdr:row>
      <xdr:rowOff>50800</xdr:rowOff>
    </xdr:from>
    <xdr:to>
      <xdr:col>7</xdr:col>
      <xdr:colOff>101600</xdr:colOff>
      <xdr:row>51</xdr:row>
      <xdr:rowOff>165100</xdr:rowOff>
    </xdr:to>
    <xdr:pic>
      <xdr:nvPicPr>
        <xdr:cNvPr id="7244" name="Picture 76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6057900" y="82804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51</xdr:row>
      <xdr:rowOff>50800</xdr:rowOff>
    </xdr:from>
    <xdr:to>
      <xdr:col>9</xdr:col>
      <xdr:colOff>101600</xdr:colOff>
      <xdr:row>51</xdr:row>
      <xdr:rowOff>165100</xdr:rowOff>
    </xdr:to>
    <xdr:pic>
      <xdr:nvPicPr>
        <xdr:cNvPr id="7245" name="Picture 77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7505700" y="82804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51</xdr:row>
      <xdr:rowOff>50800</xdr:rowOff>
    </xdr:from>
    <xdr:to>
      <xdr:col>11</xdr:col>
      <xdr:colOff>101600</xdr:colOff>
      <xdr:row>51</xdr:row>
      <xdr:rowOff>165100</xdr:rowOff>
    </xdr:to>
    <xdr:pic>
      <xdr:nvPicPr>
        <xdr:cNvPr id="7246" name="Picture 78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9029700" y="82804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50800</xdr:rowOff>
    </xdr:from>
    <xdr:to>
      <xdr:col>1</xdr:col>
      <xdr:colOff>114300</xdr:colOff>
      <xdr:row>55</xdr:row>
      <xdr:rowOff>165100</xdr:rowOff>
    </xdr:to>
    <xdr:pic>
      <xdr:nvPicPr>
        <xdr:cNvPr id="7247" name="Picture 79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381000" y="8928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50800</xdr:rowOff>
    </xdr:from>
    <xdr:to>
      <xdr:col>3</xdr:col>
      <xdr:colOff>101600</xdr:colOff>
      <xdr:row>55</xdr:row>
      <xdr:rowOff>165100</xdr:rowOff>
    </xdr:to>
    <xdr:pic>
      <xdr:nvPicPr>
        <xdr:cNvPr id="7248" name="Picture 80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3009900" y="89281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55</xdr:row>
      <xdr:rowOff>50800</xdr:rowOff>
    </xdr:from>
    <xdr:to>
      <xdr:col>5</xdr:col>
      <xdr:colOff>101600</xdr:colOff>
      <xdr:row>55</xdr:row>
      <xdr:rowOff>165100</xdr:rowOff>
    </xdr:to>
    <xdr:pic>
      <xdr:nvPicPr>
        <xdr:cNvPr id="7249" name="Picture 81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4533900" y="89281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55</xdr:row>
      <xdr:rowOff>50800</xdr:rowOff>
    </xdr:from>
    <xdr:to>
      <xdr:col>7</xdr:col>
      <xdr:colOff>101600</xdr:colOff>
      <xdr:row>55</xdr:row>
      <xdr:rowOff>165100</xdr:rowOff>
    </xdr:to>
    <xdr:pic>
      <xdr:nvPicPr>
        <xdr:cNvPr id="7250" name="Picture 82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6057900" y="89281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55</xdr:row>
      <xdr:rowOff>50800</xdr:rowOff>
    </xdr:from>
    <xdr:to>
      <xdr:col>9</xdr:col>
      <xdr:colOff>101600</xdr:colOff>
      <xdr:row>55</xdr:row>
      <xdr:rowOff>165100</xdr:rowOff>
    </xdr:to>
    <xdr:pic>
      <xdr:nvPicPr>
        <xdr:cNvPr id="7251" name="Picture 83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7505700" y="89281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55</xdr:row>
      <xdr:rowOff>50800</xdr:rowOff>
    </xdr:from>
    <xdr:to>
      <xdr:col>11</xdr:col>
      <xdr:colOff>101600</xdr:colOff>
      <xdr:row>55</xdr:row>
      <xdr:rowOff>165100</xdr:rowOff>
    </xdr:to>
    <xdr:pic>
      <xdr:nvPicPr>
        <xdr:cNvPr id="7252" name="Picture 84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9029700" y="89281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50800</xdr:rowOff>
    </xdr:from>
    <xdr:to>
      <xdr:col>1</xdr:col>
      <xdr:colOff>114300</xdr:colOff>
      <xdr:row>59</xdr:row>
      <xdr:rowOff>165100</xdr:rowOff>
    </xdr:to>
    <xdr:pic>
      <xdr:nvPicPr>
        <xdr:cNvPr id="7253" name="Picture 85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381000" y="95758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</xdr:row>
      <xdr:rowOff>50800</xdr:rowOff>
    </xdr:from>
    <xdr:to>
      <xdr:col>3</xdr:col>
      <xdr:colOff>101600</xdr:colOff>
      <xdr:row>59</xdr:row>
      <xdr:rowOff>165100</xdr:rowOff>
    </xdr:to>
    <xdr:pic>
      <xdr:nvPicPr>
        <xdr:cNvPr id="7254" name="Picture 86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3009900" y="9575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59</xdr:row>
      <xdr:rowOff>50800</xdr:rowOff>
    </xdr:from>
    <xdr:to>
      <xdr:col>5</xdr:col>
      <xdr:colOff>101600</xdr:colOff>
      <xdr:row>59</xdr:row>
      <xdr:rowOff>165100</xdr:rowOff>
    </xdr:to>
    <xdr:pic>
      <xdr:nvPicPr>
        <xdr:cNvPr id="7255" name="Picture 87" descr="DAZ1597"/>
        <xdr:cNvPicPr>
          <a:picLocks noChangeAspect="1" noChangeArrowheads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4533900" y="9575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59</xdr:row>
      <xdr:rowOff>50800</xdr:rowOff>
    </xdr:from>
    <xdr:to>
      <xdr:col>7</xdr:col>
      <xdr:colOff>101600</xdr:colOff>
      <xdr:row>59</xdr:row>
      <xdr:rowOff>165100</xdr:rowOff>
    </xdr:to>
    <xdr:pic>
      <xdr:nvPicPr>
        <xdr:cNvPr id="7256" name="Picture 88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6057900" y="9575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59</xdr:row>
      <xdr:rowOff>50800</xdr:rowOff>
    </xdr:from>
    <xdr:to>
      <xdr:col>9</xdr:col>
      <xdr:colOff>101600</xdr:colOff>
      <xdr:row>59</xdr:row>
      <xdr:rowOff>165100</xdr:rowOff>
    </xdr:to>
    <xdr:pic>
      <xdr:nvPicPr>
        <xdr:cNvPr id="7257" name="Picture 89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7505700" y="9575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59</xdr:row>
      <xdr:rowOff>50800</xdr:rowOff>
    </xdr:from>
    <xdr:to>
      <xdr:col>11</xdr:col>
      <xdr:colOff>101600</xdr:colOff>
      <xdr:row>59</xdr:row>
      <xdr:rowOff>165100</xdr:rowOff>
    </xdr:to>
    <xdr:pic>
      <xdr:nvPicPr>
        <xdr:cNvPr id="7258" name="Picture 90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9029700" y="95758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50800</xdr:rowOff>
    </xdr:from>
    <xdr:to>
      <xdr:col>1</xdr:col>
      <xdr:colOff>114300</xdr:colOff>
      <xdr:row>63</xdr:row>
      <xdr:rowOff>165100</xdr:rowOff>
    </xdr:to>
    <xdr:pic>
      <xdr:nvPicPr>
        <xdr:cNvPr id="7259" name="Picture 91" descr="DAZ1599"/>
        <xdr:cNvPicPr>
          <a:picLocks noChangeAspect="1" noChangeArrowheads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381000" y="102235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</xdr:row>
      <xdr:rowOff>50800</xdr:rowOff>
    </xdr:from>
    <xdr:to>
      <xdr:col>3</xdr:col>
      <xdr:colOff>101600</xdr:colOff>
      <xdr:row>63</xdr:row>
      <xdr:rowOff>165100</xdr:rowOff>
    </xdr:to>
    <xdr:pic>
      <xdr:nvPicPr>
        <xdr:cNvPr id="7260" name="Picture 92" descr="DAZ1599"/>
        <xdr:cNvPicPr>
          <a:picLocks noChangeAspect="1" noChangeArrowheads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3009900" y="102235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63</xdr:row>
      <xdr:rowOff>50800</xdr:rowOff>
    </xdr:from>
    <xdr:to>
      <xdr:col>5</xdr:col>
      <xdr:colOff>101600</xdr:colOff>
      <xdr:row>63</xdr:row>
      <xdr:rowOff>165100</xdr:rowOff>
    </xdr:to>
    <xdr:pic>
      <xdr:nvPicPr>
        <xdr:cNvPr id="7261" name="Picture 93" descr="DAZ1598"/>
        <xdr:cNvPicPr>
          <a:picLocks noChangeAspect="1" noChangeArrowheads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4533900" y="102235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63</xdr:row>
      <xdr:rowOff>50800</xdr:rowOff>
    </xdr:from>
    <xdr:to>
      <xdr:col>7</xdr:col>
      <xdr:colOff>101600</xdr:colOff>
      <xdr:row>63</xdr:row>
      <xdr:rowOff>165100</xdr:rowOff>
    </xdr:to>
    <xdr:pic>
      <xdr:nvPicPr>
        <xdr:cNvPr id="7262" name="Picture 94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6057900" y="102235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63</xdr:row>
      <xdr:rowOff>50800</xdr:rowOff>
    </xdr:from>
    <xdr:to>
      <xdr:col>9</xdr:col>
      <xdr:colOff>101600</xdr:colOff>
      <xdr:row>63</xdr:row>
      <xdr:rowOff>165100</xdr:rowOff>
    </xdr:to>
    <xdr:pic>
      <xdr:nvPicPr>
        <xdr:cNvPr id="7263" name="Picture 95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7505700" y="10223500"/>
          <a:ext cx="1016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63</xdr:row>
      <xdr:rowOff>50800</xdr:rowOff>
    </xdr:from>
    <xdr:to>
      <xdr:col>11</xdr:col>
      <xdr:colOff>101600</xdr:colOff>
      <xdr:row>63</xdr:row>
      <xdr:rowOff>165100</xdr:rowOff>
    </xdr:to>
    <xdr:pic>
      <xdr:nvPicPr>
        <xdr:cNvPr id="7264" name="Picture 96" descr="DAZ1596"/>
        <xdr:cNvPicPr>
          <a:picLocks noChangeAspect="1" noChangeArrowheads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9029700" y="10223500"/>
          <a:ext cx="101600" cy="114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7"/>
  <sheetViews>
    <sheetView workbookViewId="0">
      <selection sqref="A1:XFD1048576"/>
    </sheetView>
  </sheetViews>
  <sheetFormatPr baseColWidth="10" defaultColWidth="8.83203125" defaultRowHeight="12"/>
  <cols>
    <col min="1" max="1" width="18.5" bestFit="1" customWidth="1"/>
    <col min="3" max="3" width="6.33203125" bestFit="1" customWidth="1"/>
    <col min="5" max="5" width="7.5" bestFit="1" customWidth="1"/>
    <col min="7" max="7" width="4.6640625" bestFit="1" customWidth="1"/>
    <col min="9" max="9" width="7.33203125" bestFit="1" customWidth="1"/>
  </cols>
  <sheetData>
    <row r="1" spans="1:9">
      <c r="A1" s="1" t="s">
        <v>98</v>
      </c>
      <c r="B1" s="26" t="s">
        <v>99</v>
      </c>
      <c r="C1" s="27"/>
      <c r="D1" s="27"/>
      <c r="E1" s="27"/>
      <c r="F1" s="27"/>
      <c r="G1" s="27"/>
      <c r="H1" s="27"/>
      <c r="I1" s="28"/>
    </row>
    <row r="2" spans="1:9">
      <c r="A2" s="1" t="s">
        <v>100</v>
      </c>
      <c r="B2" s="26" t="s">
        <v>101</v>
      </c>
      <c r="C2" s="27"/>
      <c r="D2" s="27"/>
      <c r="E2" s="27"/>
      <c r="F2" s="27"/>
      <c r="G2" s="27"/>
      <c r="H2" s="27"/>
      <c r="I2" s="28"/>
    </row>
    <row r="3" spans="1:9">
      <c r="A3" s="1" t="s">
        <v>102</v>
      </c>
      <c r="B3" s="26" t="s">
        <v>103</v>
      </c>
      <c r="C3" s="27"/>
      <c r="D3" s="27"/>
      <c r="E3" s="27"/>
      <c r="F3" s="27"/>
      <c r="G3" s="27"/>
      <c r="H3" s="27"/>
      <c r="I3" s="28"/>
    </row>
    <row r="4" spans="1:9">
      <c r="A4" s="1" t="s">
        <v>104</v>
      </c>
      <c r="B4" s="2"/>
      <c r="C4" s="3" t="s">
        <v>105</v>
      </c>
      <c r="D4" s="3"/>
      <c r="E4" s="3" t="s">
        <v>106</v>
      </c>
      <c r="F4" s="3"/>
      <c r="G4" s="3" t="s">
        <v>107</v>
      </c>
      <c r="H4" s="3"/>
      <c r="I4" s="4" t="s">
        <v>108</v>
      </c>
    </row>
    <row r="5" spans="1:9" ht="150" customHeight="1">
      <c r="A5" s="1" t="s">
        <v>109</v>
      </c>
      <c r="B5" s="26"/>
      <c r="C5" s="27"/>
      <c r="D5" s="5"/>
      <c r="E5" s="5"/>
      <c r="F5" s="5"/>
      <c r="G5" s="5"/>
      <c r="H5" s="5"/>
      <c r="I5" s="6"/>
    </row>
    <row r="6" spans="1:9">
      <c r="A6" s="18" t="s">
        <v>110</v>
      </c>
      <c r="B6" s="20" t="s">
        <v>111</v>
      </c>
      <c r="C6" s="21"/>
      <c r="D6" s="21"/>
      <c r="E6" s="21"/>
      <c r="F6" s="21"/>
      <c r="G6" s="21"/>
      <c r="H6" s="21"/>
      <c r="I6" s="22"/>
    </row>
    <row r="7" spans="1:9">
      <c r="A7" s="19"/>
      <c r="B7" s="23" t="s">
        <v>112</v>
      </c>
      <c r="C7" s="24"/>
      <c r="D7" s="24"/>
      <c r="E7" s="24"/>
      <c r="F7" s="24"/>
      <c r="G7" s="24"/>
      <c r="H7" s="24"/>
      <c r="I7" s="25"/>
    </row>
  </sheetData>
  <mergeCells count="7">
    <mergeCell ref="A6:A7"/>
    <mergeCell ref="B6:I6"/>
    <mergeCell ref="B7:I7"/>
    <mergeCell ref="B5:C5"/>
    <mergeCell ref="B1:I1"/>
    <mergeCell ref="B2:I2"/>
    <mergeCell ref="B3:I3"/>
  </mergeCells>
  <phoneticPr fontId="4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2"/>
  <sheetViews>
    <sheetView workbookViewId="0">
      <selection sqref="A1:A2"/>
    </sheetView>
  </sheetViews>
  <sheetFormatPr baseColWidth="10" defaultColWidth="8.83203125" defaultRowHeight="12"/>
  <cols>
    <col min="1" max="1" width="16.5" bestFit="1" customWidth="1"/>
  </cols>
  <sheetData>
    <row r="1" spans="1:1" ht="270" customHeight="1">
      <c r="A1" s="7"/>
    </row>
    <row r="2" spans="1:1" ht="15">
      <c r="A2" s="8" t="s">
        <v>113</v>
      </c>
    </row>
  </sheetData>
  <phoneticPr fontId="4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7"/>
  <sheetViews>
    <sheetView workbookViewId="0">
      <selection sqref="A1:B7"/>
    </sheetView>
  </sheetViews>
  <sheetFormatPr baseColWidth="10" defaultColWidth="8.83203125" defaultRowHeight="12"/>
  <cols>
    <col min="1" max="1" width="10.33203125" bestFit="1" customWidth="1"/>
    <col min="2" max="2" width="11" bestFit="1" customWidth="1"/>
  </cols>
  <sheetData>
    <row r="1" spans="1:2" ht="15">
      <c r="A1" s="9" t="s">
        <v>114</v>
      </c>
      <c r="B1" s="10">
        <v>4.7356599999999999E-2</v>
      </c>
    </row>
    <row r="2" spans="1:2" ht="15">
      <c r="A2" s="9" t="s">
        <v>115</v>
      </c>
      <c r="B2" s="10">
        <v>3.8899999999999997E-2</v>
      </c>
    </row>
    <row r="3" spans="1:2" ht="15">
      <c r="A3" s="9" t="s">
        <v>116</v>
      </c>
      <c r="B3" s="10">
        <v>0.23678299999999999</v>
      </c>
    </row>
    <row r="4" spans="1:2" ht="15">
      <c r="A4" s="9" t="s">
        <v>117</v>
      </c>
      <c r="B4" s="10">
        <v>0.280941</v>
      </c>
    </row>
    <row r="5" spans="1:2" ht="15">
      <c r="A5" s="9" t="s">
        <v>118</v>
      </c>
      <c r="B5" s="10">
        <v>6.27284E-3</v>
      </c>
    </row>
    <row r="6" spans="1:2" ht="15">
      <c r="A6" s="9" t="s">
        <v>119</v>
      </c>
      <c r="B6" s="10">
        <v>8.9109300000000002E-2</v>
      </c>
    </row>
    <row r="7" spans="1:2" ht="15">
      <c r="A7" s="8" t="s">
        <v>120</v>
      </c>
      <c r="B7" s="7"/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7"/>
  <sheetViews>
    <sheetView workbookViewId="0">
      <selection sqref="A1:E7"/>
    </sheetView>
  </sheetViews>
  <sheetFormatPr baseColWidth="10" defaultColWidth="8.83203125" defaultRowHeight="12"/>
  <cols>
    <col min="1" max="1" width="44.1640625" bestFit="1" customWidth="1"/>
    <col min="2" max="2" width="10" bestFit="1" customWidth="1"/>
    <col min="3" max="3" width="6" bestFit="1" customWidth="1"/>
    <col min="4" max="4" width="14.6640625" bestFit="1" customWidth="1"/>
    <col min="5" max="5" width="23.33203125" bestFit="1" customWidth="1"/>
  </cols>
  <sheetData>
    <row r="1" spans="1:5" ht="15">
      <c r="A1" s="29" t="s">
        <v>121</v>
      </c>
      <c r="B1" s="30"/>
      <c r="C1" s="9" t="s">
        <v>122</v>
      </c>
      <c r="D1" s="9" t="s">
        <v>123</v>
      </c>
      <c r="E1" s="9" t="s">
        <v>124</v>
      </c>
    </row>
    <row r="2" spans="1:5" ht="15">
      <c r="A2" s="11"/>
      <c r="B2" s="12" t="s">
        <v>125</v>
      </c>
      <c r="C2" s="10" t="s">
        <v>126</v>
      </c>
      <c r="D2" s="10">
        <v>20</v>
      </c>
      <c r="E2" s="10">
        <v>0.39227000000000001</v>
      </c>
    </row>
    <row r="3" spans="1:5" ht="15">
      <c r="A3" s="11"/>
      <c r="B3" s="12" t="s">
        <v>127</v>
      </c>
      <c r="C3" s="10" t="s">
        <v>128</v>
      </c>
      <c r="D3" s="10">
        <v>10</v>
      </c>
      <c r="E3" s="10">
        <v>-0.186835</v>
      </c>
    </row>
    <row r="4" spans="1:5" ht="15">
      <c r="A4" s="11"/>
      <c r="B4" s="12" t="s">
        <v>129</v>
      </c>
      <c r="C4" s="10" t="s">
        <v>130</v>
      </c>
      <c r="D4" s="10">
        <v>5</v>
      </c>
      <c r="E4" s="10">
        <v>7.2048200000000007E-2</v>
      </c>
    </row>
    <row r="5" spans="1:5" ht="15">
      <c r="A5" s="11"/>
      <c r="B5" s="12" t="s">
        <v>131</v>
      </c>
      <c r="C5" s="10" t="s">
        <v>132</v>
      </c>
      <c r="D5" s="10">
        <v>2</v>
      </c>
      <c r="E5" s="10">
        <v>2.4367400000000001E-2</v>
      </c>
    </row>
    <row r="6" spans="1:5" ht="15">
      <c r="A6" s="11"/>
      <c r="B6" s="12" t="s">
        <v>133</v>
      </c>
      <c r="C6" s="10" t="s">
        <v>134</v>
      </c>
      <c r="D6" s="10">
        <v>0.8</v>
      </c>
      <c r="E6" s="10">
        <v>0.38080900000000001</v>
      </c>
    </row>
    <row r="7" spans="1:5" ht="15">
      <c r="A7" s="8" t="s">
        <v>135</v>
      </c>
      <c r="B7" s="7"/>
      <c r="C7" s="7"/>
      <c r="D7" s="7"/>
      <c r="E7" s="7"/>
    </row>
  </sheetData>
  <mergeCells count="1">
    <mergeCell ref="A1:B1"/>
  </mergeCells>
  <phoneticPr fontId="4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6"/>
  <sheetViews>
    <sheetView workbookViewId="0">
      <selection sqref="A1:D6"/>
    </sheetView>
  </sheetViews>
  <sheetFormatPr baseColWidth="10" defaultColWidth="8.83203125" defaultRowHeight="12"/>
  <cols>
    <col min="1" max="1" width="34.5" bestFit="1" customWidth="1"/>
    <col min="2" max="2" width="10" bestFit="1" customWidth="1"/>
    <col min="3" max="3" width="5.1640625" bestFit="1" customWidth="1"/>
    <col min="4" max="4" width="95.33203125" bestFit="1" customWidth="1"/>
  </cols>
  <sheetData>
    <row r="1" spans="1:4" ht="12.75" customHeight="1">
      <c r="A1" s="29" t="s">
        <v>136</v>
      </c>
      <c r="B1" s="30"/>
      <c r="C1" s="9" t="s">
        <v>137</v>
      </c>
      <c r="D1" s="9" t="s">
        <v>138</v>
      </c>
    </row>
    <row r="2" spans="1:4" ht="15">
      <c r="A2" s="11"/>
      <c r="B2" s="12" t="s">
        <v>127</v>
      </c>
      <c r="C2" s="10" t="s">
        <v>128</v>
      </c>
      <c r="D2" s="10" t="s">
        <v>139</v>
      </c>
    </row>
    <row r="3" spans="1:4" ht="15">
      <c r="A3" s="11"/>
      <c r="B3" s="12" t="s">
        <v>129</v>
      </c>
      <c r="C3" s="10" t="s">
        <v>130</v>
      </c>
      <c r="D3" s="10" t="s">
        <v>140</v>
      </c>
    </row>
    <row r="4" spans="1:4" ht="15">
      <c r="A4" s="11"/>
      <c r="B4" s="12" t="s">
        <v>131</v>
      </c>
      <c r="C4" s="10" t="s">
        <v>132</v>
      </c>
      <c r="D4" s="10" t="s">
        <v>141</v>
      </c>
    </row>
    <row r="5" spans="1:4" ht="15">
      <c r="A5" s="11"/>
      <c r="B5" s="12" t="s">
        <v>142</v>
      </c>
      <c r="C5" s="10" t="s">
        <v>143</v>
      </c>
      <c r="D5" s="10" t="s">
        <v>144</v>
      </c>
    </row>
    <row r="6" spans="1:4" ht="15">
      <c r="A6" s="8" t="s">
        <v>145</v>
      </c>
      <c r="B6" s="7"/>
      <c r="C6" s="7"/>
      <c r="D6" s="7"/>
    </row>
  </sheetData>
  <mergeCells count="1">
    <mergeCell ref="A1:B1"/>
  </mergeCells>
  <phoneticPr fontId="4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9"/>
  <sheetViews>
    <sheetView tabSelected="1" workbookViewId="0">
      <selection activeCell="O6" sqref="O6"/>
    </sheetView>
  </sheetViews>
  <sheetFormatPr baseColWidth="10" defaultColWidth="8.83203125" defaultRowHeight="12"/>
  <cols>
    <col min="2" max="2" width="11.1640625" bestFit="1" customWidth="1"/>
    <col min="3" max="3" width="6" bestFit="1" customWidth="1"/>
    <col min="4" max="4" width="6" customWidth="1"/>
    <col min="5" max="6" width="23.33203125" bestFit="1" customWidth="1"/>
    <col min="7" max="7" width="18.83203125" style="7" customWidth="1"/>
    <col min="8" max="8" width="11.33203125" bestFit="1" customWidth="1"/>
  </cols>
  <sheetData>
    <row r="1" spans="1:13" ht="30">
      <c r="A1" s="29" t="s">
        <v>136</v>
      </c>
      <c r="B1" s="30"/>
      <c r="C1" s="9" t="s">
        <v>122</v>
      </c>
      <c r="D1" s="9" t="s">
        <v>42</v>
      </c>
      <c r="E1" s="9" t="s">
        <v>124</v>
      </c>
      <c r="F1" s="41" t="s">
        <v>41</v>
      </c>
      <c r="G1" s="42" t="s">
        <v>91</v>
      </c>
      <c r="H1" s="43" t="s">
        <v>92</v>
      </c>
      <c r="I1" s="43" t="s">
        <v>93</v>
      </c>
      <c r="J1" s="43" t="s">
        <v>94</v>
      </c>
    </row>
    <row r="2" spans="1:13" ht="15">
      <c r="A2" s="11"/>
      <c r="B2" s="12" t="s">
        <v>147</v>
      </c>
      <c r="C2" s="10" t="s">
        <v>148</v>
      </c>
      <c r="D2" s="10" t="s">
        <v>43</v>
      </c>
      <c r="E2" s="10">
        <v>1.0891599999999999</v>
      </c>
      <c r="F2" s="10">
        <v>0.52689399999999997</v>
      </c>
      <c r="G2" s="7">
        <f>F2/0.27875</f>
        <v>1.8902026905829596</v>
      </c>
      <c r="H2">
        <f>((G2/0.28)/100)*100</f>
        <v>6.7507238949391413</v>
      </c>
      <c r="I2">
        <f>AVERAGE(H2:H8)</f>
        <v>5.5047734968426827</v>
      </c>
      <c r="J2">
        <f>STDEV(H2:H8)</f>
        <v>1.4782769259776474</v>
      </c>
    </row>
    <row r="3" spans="1:13" ht="15">
      <c r="A3" s="11"/>
      <c r="B3" s="12" t="s">
        <v>149</v>
      </c>
      <c r="C3" s="10" t="s">
        <v>150</v>
      </c>
      <c r="D3" s="10" t="s">
        <v>44</v>
      </c>
      <c r="E3" s="10">
        <v>0.85469799999999996</v>
      </c>
      <c r="F3" s="10">
        <v>0.292437</v>
      </c>
      <c r="G3" s="7">
        <f t="shared" ref="G3:G43" si="0">F3/0.27875</f>
        <v>1.0491013452914799</v>
      </c>
      <c r="H3">
        <f t="shared" ref="H3:H43" si="1">((G3/0.28)/100)*100</f>
        <v>3.7467905188981425</v>
      </c>
    </row>
    <row r="4" spans="1:13" ht="15">
      <c r="A4" s="11"/>
      <c r="B4" s="12" t="s">
        <v>151</v>
      </c>
      <c r="C4" s="10" t="s">
        <v>152</v>
      </c>
      <c r="D4" s="10" t="s">
        <v>45</v>
      </c>
      <c r="E4" s="10">
        <v>0.88978500000000005</v>
      </c>
      <c r="F4" s="10">
        <v>0.32752300000000001</v>
      </c>
      <c r="G4" s="7">
        <f t="shared" si="0"/>
        <v>1.174970403587444</v>
      </c>
      <c r="H4">
        <f t="shared" si="1"/>
        <v>4.1963228699551562</v>
      </c>
    </row>
    <row r="5" spans="1:13" ht="15">
      <c r="A5" s="11"/>
      <c r="B5" s="12" t="s">
        <v>153</v>
      </c>
      <c r="C5" s="10" t="s">
        <v>154</v>
      </c>
      <c r="D5" s="10" t="s">
        <v>46</v>
      </c>
      <c r="E5" s="10">
        <v>1.08535</v>
      </c>
      <c r="F5" s="10">
        <v>0.523092</v>
      </c>
      <c r="G5" s="7">
        <f t="shared" si="0"/>
        <v>1.8765632286995515</v>
      </c>
      <c r="H5">
        <f t="shared" si="1"/>
        <v>6.7020115310698261</v>
      </c>
    </row>
    <row r="6" spans="1:13" ht="15">
      <c r="A6" s="11"/>
      <c r="B6" s="12" t="s">
        <v>155</v>
      </c>
      <c r="C6" s="10" t="s">
        <v>156</v>
      </c>
      <c r="D6" s="10" t="s">
        <v>47</v>
      </c>
      <c r="E6" s="10">
        <v>1.13964</v>
      </c>
      <c r="F6" s="10">
        <v>0.57737499999999997</v>
      </c>
      <c r="G6" s="7">
        <f t="shared" si="0"/>
        <v>2.0713004484304931</v>
      </c>
      <c r="H6">
        <f t="shared" si="1"/>
        <v>7.397501601537475</v>
      </c>
    </row>
    <row r="7" spans="1:13" ht="15">
      <c r="A7" s="11"/>
      <c r="B7" s="12" t="s">
        <v>157</v>
      </c>
      <c r="C7" s="10" t="s">
        <v>158</v>
      </c>
      <c r="D7" s="10" t="s">
        <v>48</v>
      </c>
      <c r="E7" s="10">
        <v>0.99574200000000002</v>
      </c>
      <c r="F7" s="10">
        <v>0.43347999999999998</v>
      </c>
      <c r="G7" s="7">
        <f t="shared" si="0"/>
        <v>1.555085201793722</v>
      </c>
      <c r="H7">
        <f t="shared" si="1"/>
        <v>5.5538757206918641</v>
      </c>
    </row>
    <row r="8" spans="1:13" ht="15">
      <c r="A8" s="11"/>
      <c r="B8" s="12" t="s">
        <v>159</v>
      </c>
      <c r="C8" s="10" t="s">
        <v>160</v>
      </c>
      <c r="D8" s="10" t="s">
        <v>49</v>
      </c>
      <c r="E8" s="10">
        <v>0.88899300000000003</v>
      </c>
      <c r="F8" s="10">
        <v>0.32673200000000002</v>
      </c>
      <c r="G8" s="7">
        <f t="shared" si="0"/>
        <v>1.1721327354260092</v>
      </c>
      <c r="H8">
        <f t="shared" si="1"/>
        <v>4.1861883408071749</v>
      </c>
      <c r="L8" s="44" t="s">
        <v>95</v>
      </c>
    </row>
    <row r="9" spans="1:13" ht="15">
      <c r="A9" s="11"/>
      <c r="B9" s="12" t="s">
        <v>161</v>
      </c>
      <c r="C9" s="10" t="s">
        <v>162</v>
      </c>
      <c r="D9" s="10" t="s">
        <v>50</v>
      </c>
      <c r="E9" s="10">
        <v>1.0287200000000001</v>
      </c>
      <c r="F9" s="10">
        <v>0.46645399999999998</v>
      </c>
      <c r="G9" s="7">
        <f t="shared" si="0"/>
        <v>1.6733775784753362</v>
      </c>
      <c r="H9">
        <f t="shared" si="1"/>
        <v>5.9763484945547711</v>
      </c>
      <c r="I9">
        <f>AVERAGE(H9:H15)</f>
        <v>4.4695964125560534</v>
      </c>
      <c r="J9">
        <f>STDEV(H9:H15)</f>
        <v>2.2261305901520716</v>
      </c>
      <c r="L9" s="44" t="s">
        <v>96</v>
      </c>
      <c r="M9" t="s">
        <v>3</v>
      </c>
    </row>
    <row r="10" spans="1:13" ht="15">
      <c r="A10" s="11"/>
      <c r="B10" s="12" t="s">
        <v>163</v>
      </c>
      <c r="C10" s="10" t="s">
        <v>164</v>
      </c>
      <c r="D10" s="10" t="s">
        <v>51</v>
      </c>
      <c r="E10" s="10">
        <v>0.82796700000000001</v>
      </c>
      <c r="F10" s="10">
        <v>0.265706</v>
      </c>
      <c r="G10" s="7">
        <f t="shared" si="0"/>
        <v>0.95320538116591924</v>
      </c>
      <c r="H10">
        <f t="shared" si="1"/>
        <v>3.4043049327354256</v>
      </c>
      <c r="L10" s="44" t="s">
        <v>97</v>
      </c>
      <c r="M10" t="s">
        <v>4</v>
      </c>
    </row>
    <row r="11" spans="1:13" ht="15">
      <c r="A11" s="11"/>
      <c r="B11" s="12" t="s">
        <v>165</v>
      </c>
      <c r="C11" s="10" t="s">
        <v>166</v>
      </c>
      <c r="D11" s="10" t="s">
        <v>52</v>
      </c>
      <c r="E11" s="10">
        <v>0.69400899999999999</v>
      </c>
      <c r="F11" s="10">
        <v>0.131747</v>
      </c>
      <c r="G11" s="7">
        <f t="shared" si="0"/>
        <v>0.47263497757847533</v>
      </c>
      <c r="H11">
        <f t="shared" si="1"/>
        <v>1.6879820627802689</v>
      </c>
      <c r="L11" s="44" t="s">
        <v>0</v>
      </c>
    </row>
    <row r="12" spans="1:13" ht="15">
      <c r="A12" s="11"/>
      <c r="B12" s="12" t="s">
        <v>167</v>
      </c>
      <c r="C12" s="10" t="s">
        <v>168</v>
      </c>
      <c r="D12" s="10" t="s">
        <v>53</v>
      </c>
      <c r="E12" s="10">
        <v>1.0488500000000001</v>
      </c>
      <c r="F12" s="10">
        <v>0.486591</v>
      </c>
      <c r="G12" s="7">
        <f t="shared" si="0"/>
        <v>1.7456179372197309</v>
      </c>
      <c r="H12">
        <f t="shared" si="1"/>
        <v>6.2343497757847528</v>
      </c>
      <c r="L12" s="44" t="s">
        <v>1</v>
      </c>
    </row>
    <row r="13" spans="1:13" ht="15">
      <c r="A13" s="11"/>
      <c r="B13" s="12" t="s">
        <v>169</v>
      </c>
      <c r="C13" s="10" t="s">
        <v>170</v>
      </c>
      <c r="D13" s="10" t="s">
        <v>54</v>
      </c>
      <c r="E13" s="10">
        <v>1.0965</v>
      </c>
      <c r="F13" s="10">
        <v>0.53424300000000002</v>
      </c>
      <c r="G13" s="7">
        <f t="shared" si="0"/>
        <v>1.9165668161434979</v>
      </c>
      <c r="H13">
        <f t="shared" si="1"/>
        <v>6.8448814862267779</v>
      </c>
      <c r="L13" s="44" t="s">
        <v>2</v>
      </c>
    </row>
    <row r="14" spans="1:13" ht="15">
      <c r="A14" s="11"/>
      <c r="B14" s="12" t="s">
        <v>171</v>
      </c>
      <c r="C14" s="10" t="s">
        <v>172</v>
      </c>
      <c r="D14" s="10" t="s">
        <v>55</v>
      </c>
      <c r="E14" s="10">
        <v>0.99905999999999995</v>
      </c>
      <c r="F14" s="10">
        <v>0.43679800000000002</v>
      </c>
      <c r="G14" s="7">
        <f t="shared" si="0"/>
        <v>1.566988340807175</v>
      </c>
      <c r="H14">
        <f t="shared" si="1"/>
        <v>5.5963869314541954</v>
      </c>
      <c r="L14" s="44"/>
    </row>
    <row r="15" spans="1:13" ht="15">
      <c r="A15" s="11"/>
      <c r="B15" s="12" t="s">
        <v>173</v>
      </c>
      <c r="C15" s="10" t="s">
        <v>174</v>
      </c>
      <c r="D15" s="10" t="s">
        <v>56</v>
      </c>
      <c r="E15" s="10">
        <v>0.68268700000000004</v>
      </c>
      <c r="F15" s="10">
        <v>0.120425</v>
      </c>
      <c r="G15" s="7">
        <f t="shared" si="0"/>
        <v>0.43201793721973097</v>
      </c>
      <c r="H15">
        <f t="shared" si="1"/>
        <v>1.542921204356182</v>
      </c>
    </row>
    <row r="16" spans="1:13" ht="15">
      <c r="A16" s="11"/>
      <c r="B16" s="12" t="s">
        <v>175</v>
      </c>
      <c r="C16" s="10" t="s">
        <v>176</v>
      </c>
      <c r="D16" s="10" t="s">
        <v>57</v>
      </c>
      <c r="E16" s="10">
        <v>1.01492</v>
      </c>
      <c r="F16" s="10">
        <v>0.452656</v>
      </c>
      <c r="G16" s="7">
        <f t="shared" si="0"/>
        <v>1.6238780269058297</v>
      </c>
      <c r="H16">
        <f t="shared" si="1"/>
        <v>5.7995643818065341</v>
      </c>
      <c r="I16">
        <f>AVERAGE(H16:H22)</f>
        <v>6.1498819438089134</v>
      </c>
      <c r="J16">
        <f>STDEV(H16:H22)</f>
        <v>1.5658414786462727</v>
      </c>
    </row>
    <row r="17" spans="1:10" ht="15">
      <c r="A17" s="11"/>
      <c r="B17" s="12" t="s">
        <v>177</v>
      </c>
      <c r="C17" s="10" t="s">
        <v>178</v>
      </c>
      <c r="D17" s="10" t="s">
        <v>58</v>
      </c>
      <c r="E17" s="10">
        <v>0.82665200000000005</v>
      </c>
      <c r="F17" s="10">
        <v>0.26439000000000001</v>
      </c>
      <c r="G17" s="7">
        <f t="shared" si="0"/>
        <v>0.9484843049327355</v>
      </c>
      <c r="H17">
        <f t="shared" si="1"/>
        <v>3.3874439461883408</v>
      </c>
    </row>
    <row r="18" spans="1:10" ht="15">
      <c r="A18" s="11"/>
      <c r="B18" s="12" t="s">
        <v>179</v>
      </c>
      <c r="C18" s="10" t="s">
        <v>180</v>
      </c>
      <c r="D18" s="10" t="s">
        <v>59</v>
      </c>
      <c r="E18" s="10">
        <v>1.06236</v>
      </c>
      <c r="F18" s="10">
        <v>0.50010100000000002</v>
      </c>
      <c r="G18" s="7">
        <f t="shared" si="0"/>
        <v>1.7940843049327355</v>
      </c>
      <c r="H18">
        <f t="shared" si="1"/>
        <v>6.4074439461883408</v>
      </c>
    </row>
    <row r="19" spans="1:10" ht="15">
      <c r="A19" s="11"/>
      <c r="B19" s="12" t="s">
        <v>181</v>
      </c>
      <c r="C19" s="10" t="s">
        <v>182</v>
      </c>
      <c r="D19" s="10" t="s">
        <v>60</v>
      </c>
      <c r="E19" s="10">
        <v>1.00312</v>
      </c>
      <c r="F19" s="10">
        <v>0.44085600000000003</v>
      </c>
      <c r="G19" s="7">
        <f t="shared" si="0"/>
        <v>1.5815461883408073</v>
      </c>
      <c r="H19">
        <f t="shared" si="1"/>
        <v>5.6483792440743112</v>
      </c>
    </row>
    <row r="20" spans="1:10" ht="15">
      <c r="A20" s="11"/>
      <c r="B20" s="12" t="s">
        <v>183</v>
      </c>
      <c r="C20" s="10" t="s">
        <v>184</v>
      </c>
      <c r="D20" s="10" t="s">
        <v>61</v>
      </c>
      <c r="E20" s="10">
        <v>1.09857</v>
      </c>
      <c r="F20" s="10">
        <v>0.53630500000000003</v>
      </c>
      <c r="G20" s="7">
        <f t="shared" si="0"/>
        <v>1.9239641255605382</v>
      </c>
      <c r="H20">
        <f t="shared" si="1"/>
        <v>6.8713004484304925</v>
      </c>
    </row>
    <row r="21" spans="1:10" ht="15">
      <c r="A21" s="11"/>
      <c r="B21" s="12" t="s">
        <v>185</v>
      </c>
      <c r="C21" s="10" t="s">
        <v>186</v>
      </c>
      <c r="D21" s="10" t="s">
        <v>62</v>
      </c>
      <c r="E21" s="10">
        <v>1.23489</v>
      </c>
      <c r="F21" s="10">
        <v>0.67262699999999997</v>
      </c>
      <c r="G21" s="7">
        <f t="shared" si="0"/>
        <v>2.4130116591928252</v>
      </c>
      <c r="H21">
        <f t="shared" si="1"/>
        <v>8.6178987828315172</v>
      </c>
    </row>
    <row r="22" spans="1:10" ht="15">
      <c r="A22" s="11"/>
      <c r="B22" s="12" t="s">
        <v>187</v>
      </c>
      <c r="C22" s="10" t="s">
        <v>188</v>
      </c>
      <c r="D22" s="10" t="s">
        <v>63</v>
      </c>
      <c r="E22" s="10">
        <v>1.05531</v>
      </c>
      <c r="F22" s="10">
        <v>0.49305300000000002</v>
      </c>
      <c r="G22" s="7">
        <f t="shared" si="0"/>
        <v>1.7688000000000001</v>
      </c>
      <c r="H22">
        <f t="shared" si="1"/>
        <v>6.3171428571428576</v>
      </c>
    </row>
    <row r="23" spans="1:10" ht="15">
      <c r="A23" s="11"/>
      <c r="B23" s="12" t="s">
        <v>189</v>
      </c>
      <c r="C23" s="10" t="s">
        <v>190</v>
      </c>
      <c r="D23" s="10" t="s">
        <v>64</v>
      </c>
      <c r="E23" s="10">
        <v>1.0767100000000001</v>
      </c>
      <c r="F23" s="10">
        <v>0.51445099999999999</v>
      </c>
      <c r="G23" s="7">
        <f t="shared" si="0"/>
        <v>1.8455641255605382</v>
      </c>
      <c r="H23">
        <f t="shared" si="1"/>
        <v>6.5913004484304931</v>
      </c>
      <c r="I23">
        <f>AVERAGE(H23:H29)</f>
        <v>6.605516610231537</v>
      </c>
      <c r="J23">
        <f>STDEV(H23:H29)</f>
        <v>2.3289401428815877</v>
      </c>
    </row>
    <row r="24" spans="1:10" ht="15">
      <c r="A24" s="11"/>
      <c r="B24" s="12" t="s">
        <v>191</v>
      </c>
      <c r="C24" s="10" t="s">
        <v>192</v>
      </c>
      <c r="D24" s="10" t="s">
        <v>65</v>
      </c>
      <c r="E24" s="10">
        <v>0.93643399999999999</v>
      </c>
      <c r="F24" s="10">
        <v>0.37417299999999998</v>
      </c>
      <c r="G24" s="7">
        <f t="shared" si="0"/>
        <v>1.34232466367713</v>
      </c>
      <c r="H24">
        <f t="shared" si="1"/>
        <v>4.7940166559897497</v>
      </c>
    </row>
    <row r="25" spans="1:10" ht="15">
      <c r="A25" s="11"/>
      <c r="B25" s="12" t="s">
        <v>193</v>
      </c>
      <c r="C25" s="10" t="s">
        <v>194</v>
      </c>
      <c r="D25" s="10" t="s">
        <v>66</v>
      </c>
      <c r="E25" s="10">
        <v>0.98568500000000003</v>
      </c>
      <c r="F25" s="10">
        <v>0.42342299999999999</v>
      </c>
      <c r="G25" s="7">
        <f t="shared" si="0"/>
        <v>1.5190062780269058</v>
      </c>
      <c r="H25">
        <f t="shared" si="1"/>
        <v>5.4250224215246634</v>
      </c>
    </row>
    <row r="26" spans="1:10" ht="15">
      <c r="A26" s="11"/>
      <c r="B26" s="12" t="s">
        <v>195</v>
      </c>
      <c r="C26" s="10" t="s">
        <v>196</v>
      </c>
      <c r="D26" s="10" t="s">
        <v>67</v>
      </c>
      <c r="E26" s="10">
        <v>1.0374000000000001</v>
      </c>
      <c r="F26" s="10">
        <v>0.47513899999999998</v>
      </c>
      <c r="G26" s="7">
        <f t="shared" si="0"/>
        <v>1.7045345291479821</v>
      </c>
      <c r="H26">
        <f t="shared" si="1"/>
        <v>6.0876233183856501</v>
      </c>
    </row>
    <row r="27" spans="1:10" ht="15">
      <c r="A27" s="11"/>
      <c r="B27" s="12" t="s">
        <v>197</v>
      </c>
      <c r="C27" s="10" t="s">
        <v>198</v>
      </c>
      <c r="D27" s="10" t="s">
        <v>68</v>
      </c>
      <c r="E27" s="10">
        <v>1.03331</v>
      </c>
      <c r="F27" s="10">
        <v>0.47105200000000003</v>
      </c>
      <c r="G27" s="7">
        <f t="shared" si="0"/>
        <v>1.6898726457399105</v>
      </c>
      <c r="H27">
        <f t="shared" si="1"/>
        <v>6.0352594490711082</v>
      </c>
    </row>
    <row r="28" spans="1:10" ht="15">
      <c r="A28" s="11"/>
      <c r="B28" s="12" t="s">
        <v>199</v>
      </c>
      <c r="C28" s="10" t="s">
        <v>200</v>
      </c>
      <c r="D28" s="10" t="s">
        <v>69</v>
      </c>
      <c r="E28" s="10">
        <v>0.99771500000000002</v>
      </c>
      <c r="F28" s="10">
        <v>0.43545400000000001</v>
      </c>
      <c r="G28" s="7">
        <f t="shared" si="0"/>
        <v>1.5621668161434978</v>
      </c>
      <c r="H28">
        <f t="shared" si="1"/>
        <v>5.5791672005124919</v>
      </c>
    </row>
    <row r="29" spans="1:10" ht="15">
      <c r="A29" s="11"/>
      <c r="B29" s="12" t="s">
        <v>201</v>
      </c>
      <c r="C29" s="10" t="s">
        <v>202</v>
      </c>
      <c r="D29" s="10" t="s">
        <v>70</v>
      </c>
      <c r="E29" s="10">
        <v>1.47749</v>
      </c>
      <c r="F29" s="10">
        <v>0.91523200000000005</v>
      </c>
      <c r="G29" s="7">
        <f t="shared" si="0"/>
        <v>3.2833434977578477</v>
      </c>
      <c r="H29">
        <f t="shared" si="1"/>
        <v>11.726226777706598</v>
      </c>
    </row>
    <row r="30" spans="1:10" ht="15">
      <c r="A30" s="11"/>
      <c r="B30" s="12" t="s">
        <v>203</v>
      </c>
      <c r="C30" s="10" t="s">
        <v>204</v>
      </c>
      <c r="D30" s="10" t="s">
        <v>71</v>
      </c>
      <c r="E30" s="10">
        <v>1.3150299999999999</v>
      </c>
      <c r="F30" s="10">
        <v>0.75276699999999996</v>
      </c>
      <c r="G30" s="7">
        <f t="shared" si="0"/>
        <v>2.7005094170403585</v>
      </c>
      <c r="H30">
        <f t="shared" si="1"/>
        <v>9.6446764894298518</v>
      </c>
      <c r="I30">
        <f>AVERAGE(H30:H36)</f>
        <v>7.8725249382264115</v>
      </c>
      <c r="J30">
        <f>STDEV(H30:H36)</f>
        <v>2.7538084947171515</v>
      </c>
    </row>
    <row r="31" spans="1:10" ht="15">
      <c r="A31" s="11"/>
      <c r="B31" s="12" t="s">
        <v>5</v>
      </c>
      <c r="C31" s="10" t="s">
        <v>6</v>
      </c>
      <c r="D31" s="10" t="s">
        <v>72</v>
      </c>
      <c r="E31" s="10">
        <v>1.0477300000000001</v>
      </c>
      <c r="F31" s="10">
        <v>0.48546400000000001</v>
      </c>
      <c r="G31" s="7">
        <f t="shared" si="0"/>
        <v>1.7415748878923767</v>
      </c>
      <c r="H31">
        <f t="shared" si="1"/>
        <v>6.2199103139013445</v>
      </c>
    </row>
    <row r="32" spans="1:10" ht="15">
      <c r="A32" s="11"/>
      <c r="B32" s="12" t="s">
        <v>7</v>
      </c>
      <c r="C32" s="10" t="s">
        <v>8</v>
      </c>
      <c r="D32" s="10" t="s">
        <v>73</v>
      </c>
      <c r="E32" s="10">
        <v>1.6021300000000001</v>
      </c>
      <c r="F32" s="10">
        <v>1.0398700000000001</v>
      </c>
      <c r="G32" s="7">
        <f t="shared" si="0"/>
        <v>3.7304753363228702</v>
      </c>
      <c r="H32">
        <f t="shared" si="1"/>
        <v>13.323126201153107</v>
      </c>
    </row>
    <row r="33" spans="1:10" ht="15">
      <c r="A33" s="11"/>
      <c r="B33" s="12" t="s">
        <v>9</v>
      </c>
      <c r="C33" s="10" t="s">
        <v>10</v>
      </c>
      <c r="D33" s="10" t="s">
        <v>74</v>
      </c>
      <c r="E33" s="10">
        <v>1.00126</v>
      </c>
      <c r="F33" s="10">
        <v>0.439002</v>
      </c>
      <c r="G33" s="7">
        <f t="shared" si="0"/>
        <v>1.5748950672645741</v>
      </c>
      <c r="H33">
        <f t="shared" si="1"/>
        <v>5.6246252402306212</v>
      </c>
    </row>
    <row r="34" spans="1:10" ht="15">
      <c r="A34" s="11"/>
      <c r="B34" s="12" t="s">
        <v>11</v>
      </c>
      <c r="C34" s="10" t="s">
        <v>12</v>
      </c>
      <c r="D34" s="10" t="s">
        <v>75</v>
      </c>
      <c r="E34" s="10">
        <v>1.08918</v>
      </c>
      <c r="F34" s="10">
        <v>0.52691600000000005</v>
      </c>
      <c r="G34" s="7">
        <f t="shared" si="0"/>
        <v>1.890281614349776</v>
      </c>
      <c r="H34">
        <f t="shared" si="1"/>
        <v>6.7510057655349138</v>
      </c>
    </row>
    <row r="35" spans="1:10" ht="15">
      <c r="A35" s="11"/>
      <c r="B35" s="12" t="s">
        <v>13</v>
      </c>
      <c r="C35" s="10" t="s">
        <v>14</v>
      </c>
      <c r="D35" s="10" t="s">
        <v>76</v>
      </c>
      <c r="E35" s="10">
        <v>1.0306900000000001</v>
      </c>
      <c r="F35" s="10">
        <v>0.46842299999999998</v>
      </c>
      <c r="G35" s="7">
        <f t="shared" si="0"/>
        <v>1.6804412556053812</v>
      </c>
      <c r="H35">
        <f t="shared" si="1"/>
        <v>6.0015759128763611</v>
      </c>
    </row>
    <row r="36" spans="1:10" ht="15">
      <c r="A36" s="11"/>
      <c r="B36" s="12" t="s">
        <v>15</v>
      </c>
      <c r="C36" s="10" t="s">
        <v>16</v>
      </c>
      <c r="D36" s="10" t="s">
        <v>77</v>
      </c>
      <c r="E36" s="10">
        <v>1.15097</v>
      </c>
      <c r="F36" s="10">
        <v>0.58871200000000001</v>
      </c>
      <c r="G36" s="7">
        <f t="shared" si="0"/>
        <v>2.1119713004484306</v>
      </c>
      <c r="H36">
        <f t="shared" si="1"/>
        <v>7.5427546444586797</v>
      </c>
    </row>
    <row r="37" spans="1:10" ht="15">
      <c r="A37" s="11"/>
      <c r="B37" s="12" t="s">
        <v>17</v>
      </c>
      <c r="C37" s="10" t="s">
        <v>18</v>
      </c>
      <c r="D37" s="10" t="s">
        <v>78</v>
      </c>
      <c r="E37" s="10">
        <v>1.29681</v>
      </c>
      <c r="F37" s="10">
        <v>0.73454600000000003</v>
      </c>
      <c r="G37" s="7">
        <f t="shared" si="0"/>
        <v>2.6351426008968613</v>
      </c>
      <c r="H37">
        <f t="shared" si="1"/>
        <v>9.4112235746316468</v>
      </c>
      <c r="I37">
        <f>AVERAGE(H37:H43)</f>
        <v>8.5708080900521644</v>
      </c>
      <c r="J37">
        <f>STDEV(H37:H43)</f>
        <v>0.85326980180366407</v>
      </c>
    </row>
    <row r="38" spans="1:10" ht="15">
      <c r="A38" s="11"/>
      <c r="B38" s="12" t="s">
        <v>19</v>
      </c>
      <c r="C38" s="10" t="s">
        <v>20</v>
      </c>
      <c r="D38" s="10" t="s">
        <v>79</v>
      </c>
      <c r="E38" s="10">
        <v>1.16919</v>
      </c>
      <c r="F38" s="10">
        <v>0.606931</v>
      </c>
      <c r="G38" s="7">
        <f t="shared" si="0"/>
        <v>2.1773309417040361</v>
      </c>
      <c r="H38">
        <f t="shared" si="1"/>
        <v>7.7761819346572709</v>
      </c>
    </row>
    <row r="39" spans="1:10" ht="15">
      <c r="A39" s="11"/>
      <c r="B39" s="12" t="s">
        <v>21</v>
      </c>
      <c r="C39" s="10" t="s">
        <v>22</v>
      </c>
      <c r="D39" s="10" t="s">
        <v>80</v>
      </c>
      <c r="E39" s="10">
        <v>1.33927</v>
      </c>
      <c r="F39" s="10">
        <v>0.77700899999999995</v>
      </c>
      <c r="G39" s="7">
        <f t="shared" si="0"/>
        <v>2.7874762331838565</v>
      </c>
      <c r="H39">
        <f t="shared" si="1"/>
        <v>9.955272261370915</v>
      </c>
    </row>
    <row r="40" spans="1:10" ht="15">
      <c r="A40" s="11"/>
      <c r="B40" s="12" t="s">
        <v>23</v>
      </c>
      <c r="C40" s="10" t="s">
        <v>24</v>
      </c>
      <c r="D40" s="10" t="s">
        <v>81</v>
      </c>
      <c r="E40" s="10">
        <v>1.2274700000000001</v>
      </c>
      <c r="F40" s="10">
        <v>0.66520500000000005</v>
      </c>
      <c r="G40" s="7">
        <f t="shared" si="0"/>
        <v>2.3863856502242156</v>
      </c>
      <c r="H40">
        <f t="shared" si="1"/>
        <v>8.5228058936579121</v>
      </c>
    </row>
    <row r="41" spans="1:10" ht="15">
      <c r="A41" s="11"/>
      <c r="B41" s="12" t="s">
        <v>25</v>
      </c>
      <c r="C41" s="10" t="s">
        <v>26</v>
      </c>
      <c r="D41" s="10" t="s">
        <v>82</v>
      </c>
      <c r="E41" s="10">
        <v>1.1649499999999999</v>
      </c>
      <c r="F41" s="10">
        <v>0.60268600000000006</v>
      </c>
      <c r="G41" s="7">
        <f t="shared" si="0"/>
        <v>2.1621022421524665</v>
      </c>
      <c r="H41">
        <f t="shared" si="1"/>
        <v>7.7217937219730945</v>
      </c>
    </row>
    <row r="42" spans="1:10" ht="15">
      <c r="A42" s="11"/>
      <c r="B42" s="12" t="s">
        <v>27</v>
      </c>
      <c r="C42" s="10" t="s">
        <v>28</v>
      </c>
      <c r="D42" s="10" t="s">
        <v>83</v>
      </c>
      <c r="E42" s="10">
        <v>1.2379199999999999</v>
      </c>
      <c r="F42" s="10">
        <v>0.67566199999999998</v>
      </c>
      <c r="G42" s="7">
        <f t="shared" si="0"/>
        <v>2.4238995515695065</v>
      </c>
      <c r="H42">
        <f t="shared" si="1"/>
        <v>8.6567841127482374</v>
      </c>
    </row>
    <row r="43" spans="1:10" ht="15">
      <c r="A43" s="11"/>
      <c r="B43" s="12" t="s">
        <v>29</v>
      </c>
      <c r="C43" s="10" t="s">
        <v>30</v>
      </c>
      <c r="D43" s="10" t="s">
        <v>84</v>
      </c>
      <c r="E43" s="10">
        <v>1.1828799999999999</v>
      </c>
      <c r="F43" s="10">
        <v>0.62062200000000001</v>
      </c>
      <c r="G43" s="7">
        <f t="shared" si="0"/>
        <v>2.2264466367713003</v>
      </c>
      <c r="H43">
        <f t="shared" si="1"/>
        <v>7.9515951313260729</v>
      </c>
    </row>
    <row r="44" spans="1:10" ht="15">
      <c r="A44" s="11"/>
      <c r="B44" s="12" t="s">
        <v>125</v>
      </c>
      <c r="C44" s="10" t="s">
        <v>126</v>
      </c>
      <c r="D44" s="10" t="s">
        <v>85</v>
      </c>
      <c r="E44" s="10">
        <v>0.95453200000000005</v>
      </c>
      <c r="F44" s="10">
        <v>0.39227000000000001</v>
      </c>
    </row>
    <row r="45" spans="1:10" ht="15">
      <c r="A45" s="11"/>
      <c r="B45" s="12" t="s">
        <v>127</v>
      </c>
      <c r="C45" s="10" t="s">
        <v>128</v>
      </c>
      <c r="D45" s="10" t="s">
        <v>86</v>
      </c>
      <c r="E45" s="10">
        <v>0.37542599999999998</v>
      </c>
      <c r="F45" s="10">
        <v>-0.186835</v>
      </c>
    </row>
    <row r="46" spans="1:10" ht="15">
      <c r="A46" s="11"/>
      <c r="B46" s="12" t="s">
        <v>129</v>
      </c>
      <c r="C46" s="10" t="s">
        <v>130</v>
      </c>
      <c r="D46" s="10" t="s">
        <v>87</v>
      </c>
      <c r="E46" s="10">
        <v>0.63431000000000004</v>
      </c>
      <c r="F46" s="10">
        <v>7.2048200000000007E-2</v>
      </c>
    </row>
    <row r="47" spans="1:10" ht="15">
      <c r="A47" s="11"/>
      <c r="B47" s="12" t="s">
        <v>131</v>
      </c>
      <c r="C47" s="10" t="s">
        <v>132</v>
      </c>
      <c r="D47" s="10" t="s">
        <v>88</v>
      </c>
      <c r="E47" s="10">
        <v>0.58662899999999996</v>
      </c>
      <c r="F47" s="10">
        <v>2.4367400000000001E-2</v>
      </c>
    </row>
    <row r="48" spans="1:10" ht="15">
      <c r="A48" s="11"/>
      <c r="B48" s="12" t="s">
        <v>133</v>
      </c>
      <c r="C48" s="10" t="s">
        <v>134</v>
      </c>
      <c r="D48" s="10" t="s">
        <v>89</v>
      </c>
      <c r="E48" s="10">
        <v>0.94307099999999999</v>
      </c>
      <c r="F48" s="10">
        <v>0.38080900000000001</v>
      </c>
    </row>
    <row r="49" spans="1:6" ht="15">
      <c r="A49" s="11"/>
      <c r="B49" s="12" t="s">
        <v>142</v>
      </c>
      <c r="C49" s="10" t="s">
        <v>143</v>
      </c>
      <c r="D49" s="10" t="s">
        <v>90</v>
      </c>
      <c r="E49" s="10">
        <v>0.56226200000000004</v>
      </c>
      <c r="F49" s="10">
        <v>0</v>
      </c>
    </row>
  </sheetData>
  <mergeCells count="1">
    <mergeCell ref="A1:B1"/>
  </mergeCells>
  <phoneticPr fontId="4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70"/>
  <sheetViews>
    <sheetView topLeftCell="A41" workbookViewId="0">
      <selection sqref="A1:M70"/>
    </sheetView>
  </sheetViews>
  <sheetFormatPr baseColWidth="10" defaultColWidth="8.83203125" defaultRowHeight="12"/>
  <cols>
    <col min="1" max="1" width="5" bestFit="1" customWidth="1"/>
    <col min="2" max="2" width="23.33203125" bestFit="1" customWidth="1"/>
    <col min="3" max="3" width="11.1640625" bestFit="1" customWidth="1"/>
    <col min="5" max="5" width="11.1640625" bestFit="1" customWidth="1"/>
    <col min="7" max="7" width="11.1640625" bestFit="1" customWidth="1"/>
    <col min="9" max="9" width="10.1640625" bestFit="1" customWidth="1"/>
    <col min="11" max="11" width="11.1640625" bestFit="1" customWidth="1"/>
    <col min="13" max="13" width="11.1640625" bestFit="1" customWidth="1"/>
  </cols>
  <sheetData>
    <row r="1" spans="1:13" ht="12.75" customHeight="1">
      <c r="A1" s="9"/>
      <c r="B1" s="29">
        <v>1</v>
      </c>
      <c r="C1" s="30"/>
      <c r="D1" s="29">
        <v>2</v>
      </c>
      <c r="E1" s="30"/>
      <c r="F1" s="29">
        <v>3</v>
      </c>
      <c r="G1" s="30"/>
      <c r="H1" s="29">
        <v>4</v>
      </c>
      <c r="I1" s="30"/>
      <c r="J1" s="29">
        <v>5</v>
      </c>
      <c r="K1" s="30"/>
      <c r="L1" s="29">
        <v>6</v>
      </c>
      <c r="M1" s="30"/>
    </row>
    <row r="2" spans="1:13" ht="15">
      <c r="A2" s="38" t="s">
        <v>31</v>
      </c>
      <c r="B2" s="13"/>
      <c r="C2" s="14" t="s">
        <v>105</v>
      </c>
      <c r="D2" s="13"/>
      <c r="E2" s="14" t="s">
        <v>105</v>
      </c>
      <c r="F2" s="13"/>
      <c r="G2" s="14" t="s">
        <v>105</v>
      </c>
      <c r="H2" s="13"/>
      <c r="I2" s="14" t="s">
        <v>147</v>
      </c>
      <c r="J2" s="13"/>
      <c r="K2" s="14" t="s">
        <v>161</v>
      </c>
      <c r="L2" s="13"/>
      <c r="M2" s="14" t="s">
        <v>175</v>
      </c>
    </row>
    <row r="3" spans="1:13" ht="12.75" customHeight="1">
      <c r="A3" s="39"/>
      <c r="B3" s="34" t="s">
        <v>32</v>
      </c>
      <c r="C3" s="35"/>
      <c r="D3" s="34" t="s">
        <v>32</v>
      </c>
      <c r="E3" s="35"/>
      <c r="F3" s="34" t="s">
        <v>32</v>
      </c>
      <c r="G3" s="35"/>
      <c r="H3" s="34">
        <v>1.0891599999999999</v>
      </c>
      <c r="I3" s="35"/>
      <c r="J3" s="34">
        <v>1.0287200000000001</v>
      </c>
      <c r="K3" s="35"/>
      <c r="L3" s="34">
        <v>1.01492</v>
      </c>
      <c r="M3" s="35"/>
    </row>
    <row r="4" spans="1:13" ht="12.75" customHeight="1">
      <c r="A4" s="39"/>
      <c r="B4" s="34" t="s">
        <v>32</v>
      </c>
      <c r="C4" s="35"/>
      <c r="D4" s="34" t="s">
        <v>32</v>
      </c>
      <c r="E4" s="35"/>
      <c r="F4" s="34" t="s">
        <v>32</v>
      </c>
      <c r="G4" s="35"/>
      <c r="H4" s="34">
        <v>0.52689399999999997</v>
      </c>
      <c r="I4" s="35"/>
      <c r="J4" s="34">
        <v>0.46645399999999998</v>
      </c>
      <c r="K4" s="35"/>
      <c r="L4" s="34">
        <v>0.452656</v>
      </c>
      <c r="M4" s="35"/>
    </row>
    <row r="5" spans="1:13" ht="12.75" customHeight="1">
      <c r="A5" s="40"/>
      <c r="B5" s="36" t="s">
        <v>32</v>
      </c>
      <c r="C5" s="37"/>
      <c r="D5" s="36" t="s">
        <v>32</v>
      </c>
      <c r="E5" s="37"/>
      <c r="F5" s="36" t="s">
        <v>32</v>
      </c>
      <c r="G5" s="37"/>
      <c r="H5" s="36">
        <v>69.790599999999998</v>
      </c>
      <c r="I5" s="37"/>
      <c r="J5" s="36">
        <v>60.1554</v>
      </c>
      <c r="K5" s="37"/>
      <c r="L5" s="36">
        <v>57.9557</v>
      </c>
      <c r="M5" s="37"/>
    </row>
    <row r="6" spans="1:13" ht="15">
      <c r="A6" s="38" t="s">
        <v>33</v>
      </c>
      <c r="B6" s="13"/>
      <c r="C6" s="14" t="s">
        <v>105</v>
      </c>
      <c r="D6" s="13"/>
      <c r="E6" s="14" t="s">
        <v>105</v>
      </c>
      <c r="F6" s="13"/>
      <c r="G6" s="14" t="s">
        <v>105</v>
      </c>
      <c r="H6" s="13"/>
      <c r="I6" s="14" t="s">
        <v>149</v>
      </c>
      <c r="J6" s="13"/>
      <c r="K6" s="14" t="s">
        <v>163</v>
      </c>
      <c r="L6" s="13"/>
      <c r="M6" s="14" t="s">
        <v>177</v>
      </c>
    </row>
    <row r="7" spans="1:13" ht="12.75" customHeight="1">
      <c r="A7" s="39"/>
      <c r="B7" s="34" t="s">
        <v>32</v>
      </c>
      <c r="C7" s="35"/>
      <c r="D7" s="34" t="s">
        <v>32</v>
      </c>
      <c r="E7" s="35"/>
      <c r="F7" s="34" t="s">
        <v>32</v>
      </c>
      <c r="G7" s="35"/>
      <c r="H7" s="34">
        <v>0.85469799999999996</v>
      </c>
      <c r="I7" s="35"/>
      <c r="J7" s="34">
        <v>0.82796700000000001</v>
      </c>
      <c r="K7" s="35"/>
      <c r="L7" s="34">
        <v>0.82665200000000005</v>
      </c>
      <c r="M7" s="35"/>
    </row>
    <row r="8" spans="1:13" ht="12.75" customHeight="1">
      <c r="A8" s="39"/>
      <c r="B8" s="34" t="s">
        <v>32</v>
      </c>
      <c r="C8" s="35"/>
      <c r="D8" s="34" t="s">
        <v>32</v>
      </c>
      <c r="E8" s="35"/>
      <c r="F8" s="34" t="s">
        <v>32</v>
      </c>
      <c r="G8" s="35"/>
      <c r="H8" s="34">
        <v>0.292437</v>
      </c>
      <c r="I8" s="35"/>
      <c r="J8" s="34">
        <v>0.265706</v>
      </c>
      <c r="K8" s="35"/>
      <c r="L8" s="34">
        <v>0.26439000000000001</v>
      </c>
      <c r="M8" s="35"/>
    </row>
    <row r="9" spans="1:13" ht="12.75" customHeight="1">
      <c r="A9" s="40"/>
      <c r="B9" s="36" t="s">
        <v>32</v>
      </c>
      <c r="C9" s="37"/>
      <c r="D9" s="36" t="s">
        <v>32</v>
      </c>
      <c r="E9" s="37"/>
      <c r="F9" s="36" t="s">
        <v>32</v>
      </c>
      <c r="G9" s="37"/>
      <c r="H9" s="36">
        <v>32.413899999999998</v>
      </c>
      <c r="I9" s="37"/>
      <c r="J9" s="36">
        <v>28.1525</v>
      </c>
      <c r="K9" s="37"/>
      <c r="L9" s="36">
        <v>27.942799999999998</v>
      </c>
      <c r="M9" s="37"/>
    </row>
    <row r="10" spans="1:13" ht="15">
      <c r="A10" s="38" t="s">
        <v>34</v>
      </c>
      <c r="B10" s="13"/>
      <c r="C10" s="14" t="s">
        <v>105</v>
      </c>
      <c r="D10" s="13"/>
      <c r="E10" s="14" t="s">
        <v>105</v>
      </c>
      <c r="F10" s="13"/>
      <c r="G10" s="14" t="s">
        <v>105</v>
      </c>
      <c r="H10" s="13"/>
      <c r="I10" s="14" t="s">
        <v>151</v>
      </c>
      <c r="J10" s="13"/>
      <c r="K10" s="14" t="s">
        <v>165</v>
      </c>
      <c r="L10" s="13"/>
      <c r="M10" s="14" t="s">
        <v>179</v>
      </c>
    </row>
    <row r="11" spans="1:13" ht="12.75" customHeight="1">
      <c r="A11" s="39"/>
      <c r="B11" s="34" t="s">
        <v>32</v>
      </c>
      <c r="C11" s="35"/>
      <c r="D11" s="34" t="s">
        <v>32</v>
      </c>
      <c r="E11" s="35"/>
      <c r="F11" s="34" t="s">
        <v>32</v>
      </c>
      <c r="G11" s="35"/>
      <c r="H11" s="34">
        <v>0.88978500000000005</v>
      </c>
      <c r="I11" s="35"/>
      <c r="J11" s="34">
        <v>0.69400899999999999</v>
      </c>
      <c r="K11" s="35"/>
      <c r="L11" s="34">
        <v>1.06236</v>
      </c>
      <c r="M11" s="35"/>
    </row>
    <row r="12" spans="1:13" ht="12.75" customHeight="1">
      <c r="A12" s="39"/>
      <c r="B12" s="34" t="s">
        <v>32</v>
      </c>
      <c r="C12" s="35"/>
      <c r="D12" s="34" t="s">
        <v>32</v>
      </c>
      <c r="E12" s="35"/>
      <c r="F12" s="34" t="s">
        <v>32</v>
      </c>
      <c r="G12" s="35"/>
      <c r="H12" s="34">
        <v>0.32752300000000001</v>
      </c>
      <c r="I12" s="35"/>
      <c r="J12" s="34">
        <v>0.131747</v>
      </c>
      <c r="K12" s="35"/>
      <c r="L12" s="34">
        <v>0.50010100000000002</v>
      </c>
      <c r="M12" s="35"/>
    </row>
    <row r="13" spans="1:13" ht="12.75" customHeight="1">
      <c r="A13" s="40"/>
      <c r="B13" s="36" t="s">
        <v>32</v>
      </c>
      <c r="C13" s="37"/>
      <c r="D13" s="36" t="s">
        <v>32</v>
      </c>
      <c r="E13" s="37"/>
      <c r="F13" s="36" t="s">
        <v>32</v>
      </c>
      <c r="G13" s="37"/>
      <c r="H13" s="36">
        <v>38.007300000000001</v>
      </c>
      <c r="I13" s="37"/>
      <c r="J13" s="36">
        <v>6.7972599999999996</v>
      </c>
      <c r="K13" s="37"/>
      <c r="L13" s="36">
        <v>65.519300000000001</v>
      </c>
      <c r="M13" s="37"/>
    </row>
    <row r="14" spans="1:13" ht="15">
      <c r="A14" s="38" t="s">
        <v>35</v>
      </c>
      <c r="B14" s="13"/>
      <c r="C14" s="14" t="s">
        <v>105</v>
      </c>
      <c r="D14" s="13"/>
      <c r="E14" s="14" t="s">
        <v>105</v>
      </c>
      <c r="F14" s="13"/>
      <c r="G14" s="14" t="s">
        <v>105</v>
      </c>
      <c r="H14" s="13"/>
      <c r="I14" s="14" t="s">
        <v>153</v>
      </c>
      <c r="J14" s="13"/>
      <c r="K14" s="14" t="s">
        <v>167</v>
      </c>
      <c r="L14" s="13"/>
      <c r="M14" s="14" t="s">
        <v>181</v>
      </c>
    </row>
    <row r="15" spans="1:13" ht="12.75" customHeight="1">
      <c r="A15" s="39"/>
      <c r="B15" s="34" t="s">
        <v>32</v>
      </c>
      <c r="C15" s="35"/>
      <c r="D15" s="34" t="s">
        <v>32</v>
      </c>
      <c r="E15" s="35"/>
      <c r="F15" s="34" t="s">
        <v>32</v>
      </c>
      <c r="G15" s="35"/>
      <c r="H15" s="34">
        <v>1.08535</v>
      </c>
      <c r="I15" s="35"/>
      <c r="J15" s="34">
        <v>1.0488500000000001</v>
      </c>
      <c r="K15" s="35"/>
      <c r="L15" s="34">
        <v>1.00312</v>
      </c>
      <c r="M15" s="35"/>
    </row>
    <row r="16" spans="1:13" ht="12.75" customHeight="1">
      <c r="A16" s="39"/>
      <c r="B16" s="34" t="s">
        <v>32</v>
      </c>
      <c r="C16" s="35"/>
      <c r="D16" s="34" t="s">
        <v>32</v>
      </c>
      <c r="E16" s="35"/>
      <c r="F16" s="34" t="s">
        <v>32</v>
      </c>
      <c r="G16" s="35"/>
      <c r="H16" s="34">
        <v>0.523092</v>
      </c>
      <c r="I16" s="35"/>
      <c r="J16" s="34">
        <v>0.486591</v>
      </c>
      <c r="K16" s="35"/>
      <c r="L16" s="34">
        <v>0.44085600000000003</v>
      </c>
      <c r="M16" s="35"/>
    </row>
    <row r="17" spans="1:13" ht="12.75" customHeight="1">
      <c r="A17" s="40"/>
      <c r="B17" s="36" t="s">
        <v>32</v>
      </c>
      <c r="C17" s="37"/>
      <c r="D17" s="36" t="s">
        <v>32</v>
      </c>
      <c r="E17" s="37"/>
      <c r="F17" s="36" t="s">
        <v>32</v>
      </c>
      <c r="G17" s="37"/>
      <c r="H17" s="36">
        <v>69.184399999999997</v>
      </c>
      <c r="I17" s="37"/>
      <c r="J17" s="36">
        <v>63.365499999999997</v>
      </c>
      <c r="K17" s="37"/>
      <c r="L17" s="36">
        <v>56.0745</v>
      </c>
      <c r="M17" s="37"/>
    </row>
    <row r="18" spans="1:13" ht="15">
      <c r="A18" s="38" t="s">
        <v>36</v>
      </c>
      <c r="B18" s="13"/>
      <c r="C18" s="14" t="s">
        <v>105</v>
      </c>
      <c r="D18" s="13"/>
      <c r="E18" s="14" t="s">
        <v>105</v>
      </c>
      <c r="F18" s="13"/>
      <c r="G18" s="14" t="s">
        <v>105</v>
      </c>
      <c r="H18" s="13"/>
      <c r="I18" s="14" t="s">
        <v>155</v>
      </c>
      <c r="J18" s="13"/>
      <c r="K18" s="14" t="s">
        <v>169</v>
      </c>
      <c r="L18" s="13"/>
      <c r="M18" s="14" t="s">
        <v>183</v>
      </c>
    </row>
    <row r="19" spans="1:13" ht="12.75" customHeight="1">
      <c r="A19" s="39"/>
      <c r="B19" s="34" t="s">
        <v>32</v>
      </c>
      <c r="C19" s="35"/>
      <c r="D19" s="34" t="s">
        <v>32</v>
      </c>
      <c r="E19" s="35"/>
      <c r="F19" s="34" t="s">
        <v>32</v>
      </c>
      <c r="G19" s="35"/>
      <c r="H19" s="34">
        <v>1.13964</v>
      </c>
      <c r="I19" s="35"/>
      <c r="J19" s="34">
        <v>1.0965</v>
      </c>
      <c r="K19" s="35"/>
      <c r="L19" s="34">
        <v>1.09857</v>
      </c>
      <c r="M19" s="35"/>
    </row>
    <row r="20" spans="1:13" ht="12.75" customHeight="1">
      <c r="A20" s="39"/>
      <c r="B20" s="34" t="s">
        <v>32</v>
      </c>
      <c r="C20" s="35"/>
      <c r="D20" s="34" t="s">
        <v>32</v>
      </c>
      <c r="E20" s="35"/>
      <c r="F20" s="34" t="s">
        <v>32</v>
      </c>
      <c r="G20" s="35"/>
      <c r="H20" s="34">
        <v>0.57737499999999997</v>
      </c>
      <c r="I20" s="35"/>
      <c r="J20" s="34">
        <v>0.53424300000000002</v>
      </c>
      <c r="K20" s="35"/>
      <c r="L20" s="34">
        <v>0.53630500000000003</v>
      </c>
      <c r="M20" s="35"/>
    </row>
    <row r="21" spans="1:13" ht="12.75" customHeight="1">
      <c r="A21" s="40"/>
      <c r="B21" s="36" t="s">
        <v>32</v>
      </c>
      <c r="C21" s="37"/>
      <c r="D21" s="36" t="s">
        <v>32</v>
      </c>
      <c r="E21" s="37"/>
      <c r="F21" s="36" t="s">
        <v>32</v>
      </c>
      <c r="G21" s="37"/>
      <c r="H21" s="36">
        <v>77.837999999999994</v>
      </c>
      <c r="I21" s="37"/>
      <c r="J21" s="36">
        <v>70.962000000000003</v>
      </c>
      <c r="K21" s="37"/>
      <c r="L21" s="36">
        <v>71.290899999999993</v>
      </c>
      <c r="M21" s="37"/>
    </row>
    <row r="22" spans="1:13" ht="15">
      <c r="A22" s="38" t="s">
        <v>37</v>
      </c>
      <c r="B22" s="13"/>
      <c r="C22" s="14" t="s">
        <v>105</v>
      </c>
      <c r="D22" s="13"/>
      <c r="E22" s="14" t="s">
        <v>105</v>
      </c>
      <c r="F22" s="13"/>
      <c r="G22" s="14" t="s">
        <v>105</v>
      </c>
      <c r="H22" s="13"/>
      <c r="I22" s="14" t="s">
        <v>157</v>
      </c>
      <c r="J22" s="13"/>
      <c r="K22" s="14" t="s">
        <v>171</v>
      </c>
      <c r="L22" s="13"/>
      <c r="M22" s="14" t="s">
        <v>185</v>
      </c>
    </row>
    <row r="23" spans="1:13" ht="12.75" customHeight="1">
      <c r="A23" s="39"/>
      <c r="B23" s="34" t="s">
        <v>32</v>
      </c>
      <c r="C23" s="35"/>
      <c r="D23" s="34" t="s">
        <v>32</v>
      </c>
      <c r="E23" s="35"/>
      <c r="F23" s="34" t="s">
        <v>32</v>
      </c>
      <c r="G23" s="35"/>
      <c r="H23" s="34">
        <v>0.99574200000000002</v>
      </c>
      <c r="I23" s="35"/>
      <c r="J23" s="34">
        <v>0.99905999999999995</v>
      </c>
      <c r="K23" s="35"/>
      <c r="L23" s="34">
        <v>1.23489</v>
      </c>
      <c r="M23" s="35"/>
    </row>
    <row r="24" spans="1:13" ht="12.75" customHeight="1">
      <c r="A24" s="39"/>
      <c r="B24" s="34" t="s">
        <v>32</v>
      </c>
      <c r="C24" s="35"/>
      <c r="D24" s="34" t="s">
        <v>32</v>
      </c>
      <c r="E24" s="35"/>
      <c r="F24" s="34" t="s">
        <v>32</v>
      </c>
      <c r="G24" s="35"/>
      <c r="H24" s="34">
        <v>0.43347999999999998</v>
      </c>
      <c r="I24" s="35"/>
      <c r="J24" s="34">
        <v>0.43679800000000002</v>
      </c>
      <c r="K24" s="35"/>
      <c r="L24" s="34">
        <v>0.67262699999999997</v>
      </c>
      <c r="M24" s="35"/>
    </row>
    <row r="25" spans="1:13" ht="12.75" customHeight="1">
      <c r="A25" s="40"/>
      <c r="B25" s="36" t="s">
        <v>32</v>
      </c>
      <c r="C25" s="37"/>
      <c r="D25" s="36" t="s">
        <v>32</v>
      </c>
      <c r="E25" s="37"/>
      <c r="F25" s="36" t="s">
        <v>32</v>
      </c>
      <c r="G25" s="37"/>
      <c r="H25" s="36">
        <v>54.898800000000001</v>
      </c>
      <c r="I25" s="37"/>
      <c r="J25" s="36">
        <v>55.427599999999998</v>
      </c>
      <c r="K25" s="37"/>
      <c r="L25" s="36">
        <v>93.022800000000004</v>
      </c>
      <c r="M25" s="37"/>
    </row>
    <row r="26" spans="1:13" ht="15">
      <c r="A26" s="38" t="s">
        <v>38</v>
      </c>
      <c r="B26" s="13"/>
      <c r="C26" s="14" t="s">
        <v>105</v>
      </c>
      <c r="D26" s="13"/>
      <c r="E26" s="14" t="s">
        <v>105</v>
      </c>
      <c r="F26" s="13"/>
      <c r="G26" s="14" t="s">
        <v>105</v>
      </c>
      <c r="H26" s="13"/>
      <c r="I26" s="14" t="s">
        <v>159</v>
      </c>
      <c r="J26" s="13"/>
      <c r="K26" s="14" t="s">
        <v>173</v>
      </c>
      <c r="L26" s="13"/>
      <c r="M26" s="14" t="s">
        <v>187</v>
      </c>
    </row>
    <row r="27" spans="1:13" ht="12.75" customHeight="1">
      <c r="A27" s="39"/>
      <c r="B27" s="34" t="s">
        <v>32</v>
      </c>
      <c r="C27" s="35"/>
      <c r="D27" s="34" t="s">
        <v>32</v>
      </c>
      <c r="E27" s="35"/>
      <c r="F27" s="34" t="s">
        <v>32</v>
      </c>
      <c r="G27" s="35"/>
      <c r="H27" s="34">
        <v>0.88899300000000003</v>
      </c>
      <c r="I27" s="35"/>
      <c r="J27" s="34">
        <v>0.68268700000000004</v>
      </c>
      <c r="K27" s="35"/>
      <c r="L27" s="34">
        <v>1.05531</v>
      </c>
      <c r="M27" s="35"/>
    </row>
    <row r="28" spans="1:13" ht="12.75" customHeight="1">
      <c r="A28" s="39"/>
      <c r="B28" s="34" t="s">
        <v>32</v>
      </c>
      <c r="C28" s="35"/>
      <c r="D28" s="34" t="s">
        <v>32</v>
      </c>
      <c r="E28" s="35"/>
      <c r="F28" s="34" t="s">
        <v>32</v>
      </c>
      <c r="G28" s="35"/>
      <c r="H28" s="34">
        <v>0.32673200000000002</v>
      </c>
      <c r="I28" s="35"/>
      <c r="J28" s="34">
        <v>0.120425</v>
      </c>
      <c r="K28" s="35"/>
      <c r="L28" s="34">
        <v>0.49305300000000002</v>
      </c>
      <c r="M28" s="35"/>
    </row>
    <row r="29" spans="1:13" ht="12.75" customHeight="1">
      <c r="A29" s="40"/>
      <c r="B29" s="36" t="s">
        <v>32</v>
      </c>
      <c r="C29" s="37"/>
      <c r="D29" s="36" t="s">
        <v>32</v>
      </c>
      <c r="E29" s="37"/>
      <c r="F29" s="36" t="s">
        <v>32</v>
      </c>
      <c r="G29" s="37"/>
      <c r="H29" s="36">
        <v>37.881100000000004</v>
      </c>
      <c r="I29" s="37"/>
      <c r="J29" s="36">
        <v>4.9922599999999999</v>
      </c>
      <c r="K29" s="37"/>
      <c r="L29" s="36">
        <v>64.395600000000002</v>
      </c>
      <c r="M29" s="37"/>
    </row>
    <row r="30" spans="1:13" ht="15">
      <c r="A30" s="38" t="s">
        <v>39</v>
      </c>
      <c r="B30" s="13"/>
      <c r="C30" s="14" t="s">
        <v>105</v>
      </c>
      <c r="D30" s="13"/>
      <c r="E30" s="14" t="s">
        <v>105</v>
      </c>
      <c r="F30" s="13"/>
      <c r="G30" s="14" t="s">
        <v>105</v>
      </c>
      <c r="H30" s="13"/>
      <c r="I30" s="14" t="s">
        <v>125</v>
      </c>
      <c r="J30" s="13"/>
      <c r="K30" s="14" t="s">
        <v>127</v>
      </c>
      <c r="L30" s="13"/>
      <c r="M30" s="14" t="s">
        <v>129</v>
      </c>
    </row>
    <row r="31" spans="1:13" ht="12.75" customHeight="1">
      <c r="A31" s="39"/>
      <c r="B31" s="34" t="s">
        <v>32</v>
      </c>
      <c r="C31" s="35"/>
      <c r="D31" s="34" t="s">
        <v>32</v>
      </c>
      <c r="E31" s="35"/>
      <c r="F31" s="34" t="s">
        <v>32</v>
      </c>
      <c r="G31" s="35"/>
      <c r="H31" s="34">
        <v>0.95453200000000005</v>
      </c>
      <c r="I31" s="35"/>
      <c r="J31" s="34">
        <v>0.37542599999999998</v>
      </c>
      <c r="K31" s="35"/>
      <c r="L31" s="34">
        <v>0.63431000000000004</v>
      </c>
      <c r="M31" s="35"/>
    </row>
    <row r="32" spans="1:13" ht="12.75" customHeight="1">
      <c r="A32" s="39"/>
      <c r="B32" s="34" t="s">
        <v>32</v>
      </c>
      <c r="C32" s="35"/>
      <c r="D32" s="34" t="s">
        <v>32</v>
      </c>
      <c r="E32" s="35"/>
      <c r="F32" s="34" t="s">
        <v>32</v>
      </c>
      <c r="G32" s="35"/>
      <c r="H32" s="34">
        <v>0.39227000000000001</v>
      </c>
      <c r="I32" s="35"/>
      <c r="J32" s="34">
        <v>-0.186835</v>
      </c>
      <c r="K32" s="35"/>
      <c r="L32" s="34">
        <v>7.2048200000000007E-2</v>
      </c>
      <c r="M32" s="35"/>
    </row>
    <row r="33" spans="1:13" ht="12.75" customHeight="1">
      <c r="A33" s="40"/>
      <c r="B33" s="36" t="s">
        <v>32</v>
      </c>
      <c r="C33" s="37"/>
      <c r="D33" s="36" t="s">
        <v>32</v>
      </c>
      <c r="E33" s="37"/>
      <c r="F33" s="36" t="s">
        <v>32</v>
      </c>
      <c r="G33" s="37"/>
      <c r="H33" s="36">
        <v>48.3292</v>
      </c>
      <c r="I33" s="37"/>
      <c r="J33" s="36">
        <v>0</v>
      </c>
      <c r="K33" s="37"/>
      <c r="L33" s="36">
        <v>0</v>
      </c>
      <c r="M33" s="37"/>
    </row>
    <row r="34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2.75" customHeight="1">
      <c r="A35" s="9"/>
      <c r="B35" s="29">
        <v>7</v>
      </c>
      <c r="C35" s="30"/>
      <c r="D35" s="29">
        <v>8</v>
      </c>
      <c r="E35" s="30"/>
      <c r="F35" s="29">
        <v>9</v>
      </c>
      <c r="G35" s="30"/>
      <c r="H35" s="29">
        <v>10</v>
      </c>
      <c r="I35" s="30"/>
      <c r="J35" s="29">
        <v>11</v>
      </c>
      <c r="K35" s="30"/>
      <c r="L35" s="29">
        <v>12</v>
      </c>
      <c r="M35" s="30"/>
    </row>
    <row r="36" spans="1:13" ht="15">
      <c r="A36" s="38" t="s">
        <v>31</v>
      </c>
      <c r="B36" s="13"/>
      <c r="C36" s="14" t="s">
        <v>189</v>
      </c>
      <c r="D36" s="13"/>
      <c r="E36" s="14" t="s">
        <v>203</v>
      </c>
      <c r="F36" s="13"/>
      <c r="G36" s="14" t="s">
        <v>17</v>
      </c>
      <c r="H36" s="13"/>
      <c r="I36" s="14" t="s">
        <v>105</v>
      </c>
      <c r="J36" s="13"/>
      <c r="K36" s="14" t="s">
        <v>105</v>
      </c>
      <c r="L36" s="13"/>
      <c r="M36" s="14" t="s">
        <v>105</v>
      </c>
    </row>
    <row r="37" spans="1:13" ht="12.75" customHeight="1">
      <c r="A37" s="39"/>
      <c r="B37" s="34">
        <v>1.0767100000000001</v>
      </c>
      <c r="C37" s="35"/>
      <c r="D37" s="34">
        <v>1.3150299999999999</v>
      </c>
      <c r="E37" s="35"/>
      <c r="F37" s="34">
        <v>1.29681</v>
      </c>
      <c r="G37" s="35"/>
      <c r="H37" s="34" t="s">
        <v>32</v>
      </c>
      <c r="I37" s="35"/>
      <c r="J37" s="34" t="s">
        <v>32</v>
      </c>
      <c r="K37" s="35"/>
      <c r="L37" s="34" t="s">
        <v>32</v>
      </c>
      <c r="M37" s="35"/>
    </row>
    <row r="38" spans="1:13" ht="12.75" customHeight="1">
      <c r="A38" s="39"/>
      <c r="B38" s="34">
        <v>0.51445099999999999</v>
      </c>
      <c r="C38" s="35"/>
      <c r="D38" s="34">
        <v>0.75276699999999996</v>
      </c>
      <c r="E38" s="35"/>
      <c r="F38" s="34">
        <v>0.73454600000000003</v>
      </c>
      <c r="G38" s="35"/>
      <c r="H38" s="34" t="s">
        <v>32</v>
      </c>
      <c r="I38" s="35"/>
      <c r="J38" s="34" t="s">
        <v>32</v>
      </c>
      <c r="K38" s="35"/>
      <c r="L38" s="34" t="s">
        <v>32</v>
      </c>
      <c r="M38" s="35"/>
    </row>
    <row r="39" spans="1:13" ht="12.75" customHeight="1">
      <c r="A39" s="40"/>
      <c r="B39" s="36">
        <v>67.806799999999996</v>
      </c>
      <c r="C39" s="37"/>
      <c r="D39" s="36">
        <v>105.79900000000001</v>
      </c>
      <c r="E39" s="37"/>
      <c r="F39" s="36">
        <v>102.89400000000001</v>
      </c>
      <c r="G39" s="37"/>
      <c r="H39" s="36" t="s">
        <v>32</v>
      </c>
      <c r="I39" s="37"/>
      <c r="J39" s="36" t="s">
        <v>32</v>
      </c>
      <c r="K39" s="37"/>
      <c r="L39" s="36" t="s">
        <v>32</v>
      </c>
      <c r="M39" s="37"/>
    </row>
    <row r="40" spans="1:13" ht="15">
      <c r="A40" s="38" t="s">
        <v>33</v>
      </c>
      <c r="B40" s="13"/>
      <c r="C40" s="14" t="s">
        <v>191</v>
      </c>
      <c r="D40" s="13"/>
      <c r="E40" s="14" t="s">
        <v>5</v>
      </c>
      <c r="F40" s="13"/>
      <c r="G40" s="14" t="s">
        <v>19</v>
      </c>
      <c r="H40" s="13"/>
      <c r="I40" s="14" t="s">
        <v>105</v>
      </c>
      <c r="J40" s="13"/>
      <c r="K40" s="14" t="s">
        <v>105</v>
      </c>
      <c r="L40" s="13"/>
      <c r="M40" s="14" t="s">
        <v>105</v>
      </c>
    </row>
    <row r="41" spans="1:13" ht="12.75" customHeight="1">
      <c r="A41" s="39"/>
      <c r="B41" s="34">
        <v>0.93643399999999999</v>
      </c>
      <c r="C41" s="35"/>
      <c r="D41" s="34">
        <v>1.0477300000000001</v>
      </c>
      <c r="E41" s="35"/>
      <c r="F41" s="34">
        <v>1.16919</v>
      </c>
      <c r="G41" s="35"/>
      <c r="H41" s="34" t="s">
        <v>32</v>
      </c>
      <c r="I41" s="35"/>
      <c r="J41" s="34" t="s">
        <v>32</v>
      </c>
      <c r="K41" s="35"/>
      <c r="L41" s="34" t="s">
        <v>32</v>
      </c>
      <c r="M41" s="35"/>
    </row>
    <row r="42" spans="1:13" ht="12.75" customHeight="1">
      <c r="A42" s="39"/>
      <c r="B42" s="34">
        <v>0.37417299999999998</v>
      </c>
      <c r="C42" s="35"/>
      <c r="D42" s="34">
        <v>0.48546400000000001</v>
      </c>
      <c r="E42" s="35"/>
      <c r="F42" s="34">
        <v>0.606931</v>
      </c>
      <c r="G42" s="35"/>
      <c r="H42" s="34" t="s">
        <v>32</v>
      </c>
      <c r="I42" s="35"/>
      <c r="J42" s="34" t="s">
        <v>32</v>
      </c>
      <c r="K42" s="35"/>
      <c r="L42" s="34" t="s">
        <v>32</v>
      </c>
      <c r="M42" s="35"/>
    </row>
    <row r="43" spans="1:13" ht="12.75" customHeight="1">
      <c r="A43" s="40"/>
      <c r="B43" s="36">
        <v>45.444099999999999</v>
      </c>
      <c r="C43" s="37"/>
      <c r="D43" s="36">
        <v>63.1858</v>
      </c>
      <c r="E43" s="37"/>
      <c r="F43" s="36">
        <v>82.549800000000005</v>
      </c>
      <c r="G43" s="37"/>
      <c r="H43" s="36" t="s">
        <v>32</v>
      </c>
      <c r="I43" s="37"/>
      <c r="J43" s="36" t="s">
        <v>32</v>
      </c>
      <c r="K43" s="37"/>
      <c r="L43" s="36" t="s">
        <v>32</v>
      </c>
      <c r="M43" s="37"/>
    </row>
    <row r="44" spans="1:13" ht="15">
      <c r="A44" s="38" t="s">
        <v>34</v>
      </c>
      <c r="B44" s="13"/>
      <c r="C44" s="14" t="s">
        <v>193</v>
      </c>
      <c r="D44" s="13"/>
      <c r="E44" s="14" t="s">
        <v>7</v>
      </c>
      <c r="F44" s="13"/>
      <c r="G44" s="14" t="s">
        <v>21</v>
      </c>
      <c r="H44" s="13"/>
      <c r="I44" s="14" t="s">
        <v>105</v>
      </c>
      <c r="J44" s="13"/>
      <c r="K44" s="14" t="s">
        <v>105</v>
      </c>
      <c r="L44" s="13"/>
      <c r="M44" s="14" t="s">
        <v>105</v>
      </c>
    </row>
    <row r="45" spans="1:13" ht="12.75" customHeight="1">
      <c r="A45" s="39"/>
      <c r="B45" s="34">
        <v>0.98568500000000003</v>
      </c>
      <c r="C45" s="35"/>
      <c r="D45" s="34">
        <v>1.6021300000000001</v>
      </c>
      <c r="E45" s="35"/>
      <c r="F45" s="34">
        <v>1.33927</v>
      </c>
      <c r="G45" s="35"/>
      <c r="H45" s="34" t="s">
        <v>32</v>
      </c>
      <c r="I45" s="35"/>
      <c r="J45" s="34" t="s">
        <v>32</v>
      </c>
      <c r="K45" s="35"/>
      <c r="L45" s="34" t="s">
        <v>32</v>
      </c>
      <c r="M45" s="35"/>
    </row>
    <row r="46" spans="1:13" ht="12.75" customHeight="1">
      <c r="A46" s="39"/>
      <c r="B46" s="34">
        <v>0.42342299999999999</v>
      </c>
      <c r="C46" s="35"/>
      <c r="D46" s="34">
        <v>1.0398700000000001</v>
      </c>
      <c r="E46" s="35"/>
      <c r="F46" s="34">
        <v>0.77700899999999995</v>
      </c>
      <c r="G46" s="35"/>
      <c r="H46" s="34" t="s">
        <v>32</v>
      </c>
      <c r="I46" s="35"/>
      <c r="J46" s="34" t="s">
        <v>32</v>
      </c>
      <c r="K46" s="35"/>
      <c r="L46" s="34" t="s">
        <v>32</v>
      </c>
      <c r="M46" s="35"/>
    </row>
    <row r="47" spans="1:13" ht="12.75" customHeight="1">
      <c r="A47" s="40"/>
      <c r="B47" s="36">
        <v>53.295499999999997</v>
      </c>
      <c r="C47" s="37"/>
      <c r="D47" s="36">
        <v>151.56700000000001</v>
      </c>
      <c r="E47" s="37"/>
      <c r="F47" s="36">
        <v>109.663</v>
      </c>
      <c r="G47" s="37"/>
      <c r="H47" s="36" t="s">
        <v>32</v>
      </c>
      <c r="I47" s="37"/>
      <c r="J47" s="36" t="s">
        <v>32</v>
      </c>
      <c r="K47" s="37"/>
      <c r="L47" s="36" t="s">
        <v>32</v>
      </c>
      <c r="M47" s="37"/>
    </row>
    <row r="48" spans="1:13" ht="15">
      <c r="A48" s="38" t="s">
        <v>35</v>
      </c>
      <c r="B48" s="13"/>
      <c r="C48" s="14" t="s">
        <v>195</v>
      </c>
      <c r="D48" s="13"/>
      <c r="E48" s="14" t="s">
        <v>9</v>
      </c>
      <c r="F48" s="13"/>
      <c r="G48" s="14" t="s">
        <v>23</v>
      </c>
      <c r="H48" s="13"/>
      <c r="I48" s="14" t="s">
        <v>105</v>
      </c>
      <c r="J48" s="13"/>
      <c r="K48" s="14" t="s">
        <v>105</v>
      </c>
      <c r="L48" s="13"/>
      <c r="M48" s="14" t="s">
        <v>105</v>
      </c>
    </row>
    <row r="49" spans="1:13" ht="12.75" customHeight="1">
      <c r="A49" s="39"/>
      <c r="B49" s="34">
        <v>1.0374000000000001</v>
      </c>
      <c r="C49" s="35"/>
      <c r="D49" s="34">
        <v>1.00126</v>
      </c>
      <c r="E49" s="35"/>
      <c r="F49" s="34">
        <v>1.2274700000000001</v>
      </c>
      <c r="G49" s="35"/>
      <c r="H49" s="34" t="s">
        <v>32</v>
      </c>
      <c r="I49" s="35"/>
      <c r="J49" s="34" t="s">
        <v>32</v>
      </c>
      <c r="K49" s="35"/>
      <c r="L49" s="34" t="s">
        <v>32</v>
      </c>
      <c r="M49" s="35"/>
    </row>
    <row r="50" spans="1:13" ht="12.75" customHeight="1">
      <c r="A50" s="39"/>
      <c r="B50" s="34">
        <v>0.47513899999999998</v>
      </c>
      <c r="C50" s="35"/>
      <c r="D50" s="34">
        <v>0.439002</v>
      </c>
      <c r="E50" s="35"/>
      <c r="F50" s="34">
        <v>0.66520500000000005</v>
      </c>
      <c r="G50" s="35"/>
      <c r="H50" s="34" t="s">
        <v>32</v>
      </c>
      <c r="I50" s="35"/>
      <c r="J50" s="34" t="s">
        <v>32</v>
      </c>
      <c r="K50" s="35"/>
      <c r="L50" s="34" t="s">
        <v>32</v>
      </c>
      <c r="M50" s="35"/>
    </row>
    <row r="51" spans="1:13" ht="12.75" customHeight="1">
      <c r="A51" s="40"/>
      <c r="B51" s="36">
        <v>61.5398</v>
      </c>
      <c r="C51" s="37"/>
      <c r="D51" s="36">
        <v>55.7789</v>
      </c>
      <c r="E51" s="37"/>
      <c r="F51" s="36">
        <v>91.839699999999993</v>
      </c>
      <c r="G51" s="37"/>
      <c r="H51" s="36" t="s">
        <v>32</v>
      </c>
      <c r="I51" s="37"/>
      <c r="J51" s="36" t="s">
        <v>32</v>
      </c>
      <c r="K51" s="37"/>
      <c r="L51" s="36" t="s">
        <v>32</v>
      </c>
      <c r="M51" s="37"/>
    </row>
    <row r="52" spans="1:13" ht="15">
      <c r="A52" s="38" t="s">
        <v>36</v>
      </c>
      <c r="B52" s="13"/>
      <c r="C52" s="14" t="s">
        <v>197</v>
      </c>
      <c r="D52" s="13"/>
      <c r="E52" s="14" t="s">
        <v>11</v>
      </c>
      <c r="F52" s="13"/>
      <c r="G52" s="14" t="s">
        <v>25</v>
      </c>
      <c r="H52" s="13"/>
      <c r="I52" s="14" t="s">
        <v>105</v>
      </c>
      <c r="J52" s="13"/>
      <c r="K52" s="14" t="s">
        <v>105</v>
      </c>
      <c r="L52" s="13"/>
      <c r="M52" s="14" t="s">
        <v>105</v>
      </c>
    </row>
    <row r="53" spans="1:13" ht="12.75" customHeight="1">
      <c r="A53" s="39"/>
      <c r="B53" s="34">
        <v>1.03331</v>
      </c>
      <c r="C53" s="35"/>
      <c r="D53" s="34">
        <v>1.08918</v>
      </c>
      <c r="E53" s="35"/>
      <c r="F53" s="34">
        <v>1.1649499999999999</v>
      </c>
      <c r="G53" s="35"/>
      <c r="H53" s="34" t="s">
        <v>32</v>
      </c>
      <c r="I53" s="35"/>
      <c r="J53" s="34" t="s">
        <v>32</v>
      </c>
      <c r="K53" s="35"/>
      <c r="L53" s="34" t="s">
        <v>32</v>
      </c>
      <c r="M53" s="35"/>
    </row>
    <row r="54" spans="1:13" ht="12.75" customHeight="1">
      <c r="A54" s="39"/>
      <c r="B54" s="34">
        <v>0.47105200000000003</v>
      </c>
      <c r="C54" s="35"/>
      <c r="D54" s="34">
        <v>0.52691600000000005</v>
      </c>
      <c r="E54" s="35"/>
      <c r="F54" s="34">
        <v>0.60268600000000006</v>
      </c>
      <c r="G54" s="35"/>
      <c r="H54" s="34" t="s">
        <v>32</v>
      </c>
      <c r="I54" s="35"/>
      <c r="J54" s="34" t="s">
        <v>32</v>
      </c>
      <c r="K54" s="35"/>
      <c r="L54" s="34" t="s">
        <v>32</v>
      </c>
      <c r="M54" s="35"/>
    </row>
    <row r="55" spans="1:13" ht="12.75" customHeight="1">
      <c r="A55" s="40"/>
      <c r="B55" s="36">
        <v>60.888300000000001</v>
      </c>
      <c r="C55" s="37"/>
      <c r="D55" s="36">
        <v>69.7941</v>
      </c>
      <c r="E55" s="37"/>
      <c r="F55" s="36">
        <v>81.873099999999994</v>
      </c>
      <c r="G55" s="37"/>
      <c r="H55" s="36" t="s">
        <v>32</v>
      </c>
      <c r="I55" s="37"/>
      <c r="J55" s="36" t="s">
        <v>32</v>
      </c>
      <c r="K55" s="37"/>
      <c r="L55" s="36" t="s">
        <v>32</v>
      </c>
      <c r="M55" s="37"/>
    </row>
    <row r="56" spans="1:13" ht="15">
      <c r="A56" s="38" t="s">
        <v>37</v>
      </c>
      <c r="B56" s="13"/>
      <c r="C56" s="14" t="s">
        <v>199</v>
      </c>
      <c r="D56" s="13"/>
      <c r="E56" s="14" t="s">
        <v>13</v>
      </c>
      <c r="F56" s="13"/>
      <c r="G56" s="14" t="s">
        <v>27</v>
      </c>
      <c r="H56" s="13"/>
      <c r="I56" s="14" t="s">
        <v>105</v>
      </c>
      <c r="J56" s="13"/>
      <c r="K56" s="14" t="s">
        <v>105</v>
      </c>
      <c r="L56" s="13"/>
      <c r="M56" s="14" t="s">
        <v>105</v>
      </c>
    </row>
    <row r="57" spans="1:13" ht="12.75" customHeight="1">
      <c r="A57" s="39"/>
      <c r="B57" s="34">
        <v>0.99771500000000002</v>
      </c>
      <c r="C57" s="35"/>
      <c r="D57" s="34">
        <v>1.0306900000000001</v>
      </c>
      <c r="E57" s="35"/>
      <c r="F57" s="34">
        <v>1.2379199999999999</v>
      </c>
      <c r="G57" s="35"/>
      <c r="H57" s="34" t="s">
        <v>32</v>
      </c>
      <c r="I57" s="35"/>
      <c r="J57" s="34" t="s">
        <v>32</v>
      </c>
      <c r="K57" s="35"/>
      <c r="L57" s="34" t="s">
        <v>32</v>
      </c>
      <c r="M57" s="35"/>
    </row>
    <row r="58" spans="1:13" ht="12.75" customHeight="1">
      <c r="A58" s="39"/>
      <c r="B58" s="34">
        <v>0.43545400000000001</v>
      </c>
      <c r="C58" s="35"/>
      <c r="D58" s="34">
        <v>0.46842299999999998</v>
      </c>
      <c r="E58" s="35"/>
      <c r="F58" s="34">
        <v>0.67566199999999998</v>
      </c>
      <c r="G58" s="35"/>
      <c r="H58" s="34" t="s">
        <v>32</v>
      </c>
      <c r="I58" s="35"/>
      <c r="J58" s="34" t="s">
        <v>32</v>
      </c>
      <c r="K58" s="35"/>
      <c r="L58" s="34" t="s">
        <v>32</v>
      </c>
      <c r="M58" s="35"/>
    </row>
    <row r="59" spans="1:13" ht="12.75" customHeight="1">
      <c r="A59" s="40"/>
      <c r="B59" s="36">
        <v>55.213299999999997</v>
      </c>
      <c r="C59" s="37"/>
      <c r="D59" s="36">
        <v>60.469299999999997</v>
      </c>
      <c r="E59" s="37"/>
      <c r="F59" s="36">
        <v>93.506699999999995</v>
      </c>
      <c r="G59" s="37"/>
      <c r="H59" s="36" t="s">
        <v>32</v>
      </c>
      <c r="I59" s="37"/>
      <c r="J59" s="36" t="s">
        <v>32</v>
      </c>
      <c r="K59" s="37"/>
      <c r="L59" s="36" t="s">
        <v>32</v>
      </c>
      <c r="M59" s="37"/>
    </row>
    <row r="60" spans="1:13" ht="15">
      <c r="A60" s="38" t="s">
        <v>38</v>
      </c>
      <c r="B60" s="13"/>
      <c r="C60" s="14" t="s">
        <v>201</v>
      </c>
      <c r="D60" s="13"/>
      <c r="E60" s="14" t="s">
        <v>15</v>
      </c>
      <c r="F60" s="13"/>
      <c r="G60" s="14" t="s">
        <v>29</v>
      </c>
      <c r="H60" s="13"/>
      <c r="I60" s="14" t="s">
        <v>105</v>
      </c>
      <c r="J60" s="13"/>
      <c r="K60" s="14" t="s">
        <v>105</v>
      </c>
      <c r="L60" s="13"/>
      <c r="M60" s="14" t="s">
        <v>105</v>
      </c>
    </row>
    <row r="61" spans="1:13" ht="12.75" customHeight="1">
      <c r="A61" s="39"/>
      <c r="B61" s="34">
        <v>1.47749</v>
      </c>
      <c r="C61" s="35"/>
      <c r="D61" s="34">
        <v>1.15097</v>
      </c>
      <c r="E61" s="35"/>
      <c r="F61" s="34">
        <v>1.1828799999999999</v>
      </c>
      <c r="G61" s="35"/>
      <c r="H61" s="34" t="s">
        <v>32</v>
      </c>
      <c r="I61" s="35"/>
      <c r="J61" s="34" t="s">
        <v>32</v>
      </c>
      <c r="K61" s="35"/>
      <c r="L61" s="34" t="s">
        <v>32</v>
      </c>
      <c r="M61" s="35"/>
    </row>
    <row r="62" spans="1:13" ht="12.75" customHeight="1">
      <c r="A62" s="39"/>
      <c r="B62" s="34">
        <v>0.91523200000000005</v>
      </c>
      <c r="C62" s="35"/>
      <c r="D62" s="34">
        <v>0.58871200000000001</v>
      </c>
      <c r="E62" s="35"/>
      <c r="F62" s="34">
        <v>0.62062200000000001</v>
      </c>
      <c r="G62" s="35"/>
      <c r="H62" s="34" t="s">
        <v>32</v>
      </c>
      <c r="I62" s="35"/>
      <c r="J62" s="34" t="s">
        <v>32</v>
      </c>
      <c r="K62" s="35"/>
      <c r="L62" s="34" t="s">
        <v>32</v>
      </c>
      <c r="M62" s="35"/>
    </row>
    <row r="63" spans="1:13" ht="12.75" customHeight="1">
      <c r="A63" s="40"/>
      <c r="B63" s="36">
        <v>131.69800000000001</v>
      </c>
      <c r="C63" s="37"/>
      <c r="D63" s="36">
        <v>79.645399999999995</v>
      </c>
      <c r="E63" s="37"/>
      <c r="F63" s="36">
        <v>84.732299999999995</v>
      </c>
      <c r="G63" s="37"/>
      <c r="H63" s="36" t="s">
        <v>32</v>
      </c>
      <c r="I63" s="37"/>
      <c r="J63" s="36" t="s">
        <v>32</v>
      </c>
      <c r="K63" s="37"/>
      <c r="L63" s="36" t="s">
        <v>32</v>
      </c>
      <c r="M63" s="37"/>
    </row>
    <row r="64" spans="1:13" ht="15">
      <c r="A64" s="38" t="s">
        <v>39</v>
      </c>
      <c r="B64" s="13"/>
      <c r="C64" s="14" t="s">
        <v>131</v>
      </c>
      <c r="D64" s="13"/>
      <c r="E64" s="14" t="s">
        <v>133</v>
      </c>
      <c r="F64" s="13"/>
      <c r="G64" s="14" t="s">
        <v>142</v>
      </c>
      <c r="H64" s="13"/>
      <c r="I64" s="14" t="s">
        <v>105</v>
      </c>
      <c r="J64" s="13"/>
      <c r="K64" s="14" t="s">
        <v>105</v>
      </c>
      <c r="L64" s="13"/>
      <c r="M64" s="14" t="s">
        <v>105</v>
      </c>
    </row>
    <row r="65" spans="1:13" ht="12.75" customHeight="1">
      <c r="A65" s="39"/>
      <c r="B65" s="34">
        <v>0.58662899999999996</v>
      </c>
      <c r="C65" s="35"/>
      <c r="D65" s="34">
        <v>0.94307099999999999</v>
      </c>
      <c r="E65" s="35"/>
      <c r="F65" s="34">
        <v>0.56226200000000004</v>
      </c>
      <c r="G65" s="35"/>
      <c r="H65" s="34" t="s">
        <v>32</v>
      </c>
      <c r="I65" s="35"/>
      <c r="J65" s="34" t="s">
        <v>32</v>
      </c>
      <c r="K65" s="35"/>
      <c r="L65" s="34" t="s">
        <v>32</v>
      </c>
      <c r="M65" s="35"/>
    </row>
    <row r="66" spans="1:13" ht="12.75" customHeight="1">
      <c r="A66" s="39"/>
      <c r="B66" s="34">
        <v>2.4367400000000001E-2</v>
      </c>
      <c r="C66" s="35"/>
      <c r="D66" s="34">
        <v>0.38080900000000001</v>
      </c>
      <c r="E66" s="35"/>
      <c r="F66" s="34">
        <v>0</v>
      </c>
      <c r="G66" s="35"/>
      <c r="H66" s="34" t="s">
        <v>32</v>
      </c>
      <c r="I66" s="35"/>
      <c r="J66" s="34" t="s">
        <v>32</v>
      </c>
      <c r="K66" s="35"/>
      <c r="L66" s="34" t="s">
        <v>32</v>
      </c>
      <c r="M66" s="35"/>
    </row>
    <row r="67" spans="1:13" ht="12.75" customHeight="1">
      <c r="A67" s="40"/>
      <c r="B67" s="36">
        <v>0</v>
      </c>
      <c r="C67" s="37"/>
      <c r="D67" s="36">
        <v>46.502000000000002</v>
      </c>
      <c r="E67" s="37"/>
      <c r="F67" s="36">
        <v>0</v>
      </c>
      <c r="G67" s="37"/>
      <c r="H67" s="36" t="s">
        <v>32</v>
      </c>
      <c r="I67" s="37"/>
      <c r="J67" s="36" t="s">
        <v>32</v>
      </c>
      <c r="K67" s="37"/>
      <c r="L67" s="36" t="s">
        <v>32</v>
      </c>
      <c r="M67" s="37"/>
    </row>
    <row r="68" spans="1:13" ht="15">
      <c r="A68" s="31" t="s">
        <v>40</v>
      </c>
      <c r="B68" s="15" t="s">
        <v>124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5">
      <c r="A69" s="32"/>
      <c r="B69" s="16" t="s">
        <v>124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5">
      <c r="A70" s="33"/>
      <c r="B70" s="17" t="s">
        <v>146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</sheetData>
  <sheetCalcPr fullCalcOnLoad="1"/>
  <mergeCells count="317">
    <mergeCell ref="B1:C1"/>
    <mergeCell ref="D1:E1"/>
    <mergeCell ref="F1:G1"/>
    <mergeCell ref="H1:I1"/>
    <mergeCell ref="J1:K1"/>
    <mergeCell ref="L1:M1"/>
    <mergeCell ref="A2:A5"/>
    <mergeCell ref="B3:C3"/>
    <mergeCell ref="B4:C4"/>
    <mergeCell ref="B5:C5"/>
    <mergeCell ref="D3:E3"/>
    <mergeCell ref="D4:E4"/>
    <mergeCell ref="D5:E5"/>
    <mergeCell ref="F3:G3"/>
    <mergeCell ref="L3:M3"/>
    <mergeCell ref="L4:M4"/>
    <mergeCell ref="L5:M5"/>
    <mergeCell ref="F4:G4"/>
    <mergeCell ref="F5:G5"/>
    <mergeCell ref="H3:I3"/>
    <mergeCell ref="H4:I4"/>
    <mergeCell ref="H5:I5"/>
    <mergeCell ref="A6:A9"/>
    <mergeCell ref="B7:C7"/>
    <mergeCell ref="B8:C8"/>
    <mergeCell ref="B9:C9"/>
    <mergeCell ref="J3:K3"/>
    <mergeCell ref="J4:K4"/>
    <mergeCell ref="J5:K5"/>
    <mergeCell ref="D7:E7"/>
    <mergeCell ref="D8:E8"/>
    <mergeCell ref="D9:E9"/>
    <mergeCell ref="F7:G7"/>
    <mergeCell ref="F8:G8"/>
    <mergeCell ref="F9:G9"/>
    <mergeCell ref="H7:I7"/>
    <mergeCell ref="H8:I8"/>
    <mergeCell ref="H9:I9"/>
    <mergeCell ref="J7:K7"/>
    <mergeCell ref="J8:K8"/>
    <mergeCell ref="J9:K9"/>
    <mergeCell ref="L7:M7"/>
    <mergeCell ref="L8:M8"/>
    <mergeCell ref="L9:M9"/>
    <mergeCell ref="A10:A13"/>
    <mergeCell ref="B11:C11"/>
    <mergeCell ref="B12:C12"/>
    <mergeCell ref="B13:C13"/>
    <mergeCell ref="D11:E11"/>
    <mergeCell ref="D12:E12"/>
    <mergeCell ref="D13:E13"/>
    <mergeCell ref="L11:M11"/>
    <mergeCell ref="L12:M12"/>
    <mergeCell ref="L13:M13"/>
    <mergeCell ref="F11:G11"/>
    <mergeCell ref="F12:G12"/>
    <mergeCell ref="F13:G13"/>
    <mergeCell ref="H11:I11"/>
    <mergeCell ref="H12:I12"/>
    <mergeCell ref="H13:I13"/>
    <mergeCell ref="A14:A17"/>
    <mergeCell ref="B15:C15"/>
    <mergeCell ref="B16:C16"/>
    <mergeCell ref="B17:C17"/>
    <mergeCell ref="J11:K11"/>
    <mergeCell ref="J12:K12"/>
    <mergeCell ref="J13:K13"/>
    <mergeCell ref="D15:E15"/>
    <mergeCell ref="D16:E16"/>
    <mergeCell ref="D17:E17"/>
    <mergeCell ref="F15:G15"/>
    <mergeCell ref="F16:G16"/>
    <mergeCell ref="F17:G17"/>
    <mergeCell ref="H15:I15"/>
    <mergeCell ref="H16:I16"/>
    <mergeCell ref="H17:I17"/>
    <mergeCell ref="J15:K15"/>
    <mergeCell ref="J16:K16"/>
    <mergeCell ref="J17:K17"/>
    <mergeCell ref="L15:M15"/>
    <mergeCell ref="L16:M16"/>
    <mergeCell ref="L17:M17"/>
    <mergeCell ref="A18:A21"/>
    <mergeCell ref="B19:C19"/>
    <mergeCell ref="B20:C20"/>
    <mergeCell ref="B21:C21"/>
    <mergeCell ref="D19:E19"/>
    <mergeCell ref="D20:E20"/>
    <mergeCell ref="D21:E21"/>
    <mergeCell ref="L19:M19"/>
    <mergeCell ref="L20:M20"/>
    <mergeCell ref="L21:M21"/>
    <mergeCell ref="F19:G19"/>
    <mergeCell ref="F20:G20"/>
    <mergeCell ref="F21:G21"/>
    <mergeCell ref="H19:I19"/>
    <mergeCell ref="H20:I20"/>
    <mergeCell ref="H21:I21"/>
    <mergeCell ref="A22:A25"/>
    <mergeCell ref="B23:C23"/>
    <mergeCell ref="B24:C24"/>
    <mergeCell ref="B25:C25"/>
    <mergeCell ref="J19:K19"/>
    <mergeCell ref="J20:K20"/>
    <mergeCell ref="J21:K21"/>
    <mergeCell ref="D23:E23"/>
    <mergeCell ref="D24:E24"/>
    <mergeCell ref="D25:E25"/>
    <mergeCell ref="F23:G23"/>
    <mergeCell ref="F24:G24"/>
    <mergeCell ref="F25:G25"/>
    <mergeCell ref="H23:I23"/>
    <mergeCell ref="H24:I24"/>
    <mergeCell ref="H25:I25"/>
    <mergeCell ref="J23:K23"/>
    <mergeCell ref="J24:K24"/>
    <mergeCell ref="J25:K25"/>
    <mergeCell ref="L23:M23"/>
    <mergeCell ref="L24:M24"/>
    <mergeCell ref="L25:M25"/>
    <mergeCell ref="A26:A29"/>
    <mergeCell ref="B27:C27"/>
    <mergeCell ref="B28:C28"/>
    <mergeCell ref="B29:C29"/>
    <mergeCell ref="D27:E27"/>
    <mergeCell ref="D28:E28"/>
    <mergeCell ref="D29:E29"/>
    <mergeCell ref="L27:M27"/>
    <mergeCell ref="L28:M28"/>
    <mergeCell ref="L29:M29"/>
    <mergeCell ref="F27:G27"/>
    <mergeCell ref="F28:G28"/>
    <mergeCell ref="F29:G29"/>
    <mergeCell ref="H27:I27"/>
    <mergeCell ref="H28:I28"/>
    <mergeCell ref="H29:I29"/>
    <mergeCell ref="A30:A33"/>
    <mergeCell ref="B31:C31"/>
    <mergeCell ref="B32:C32"/>
    <mergeCell ref="B33:C33"/>
    <mergeCell ref="J27:K27"/>
    <mergeCell ref="J28:K28"/>
    <mergeCell ref="J29:K29"/>
    <mergeCell ref="D31:E31"/>
    <mergeCell ref="D32:E32"/>
    <mergeCell ref="D33:E33"/>
    <mergeCell ref="F31:G31"/>
    <mergeCell ref="F32:G32"/>
    <mergeCell ref="F33:G33"/>
    <mergeCell ref="H35:I35"/>
    <mergeCell ref="J35:K35"/>
    <mergeCell ref="L35:M35"/>
    <mergeCell ref="H31:I31"/>
    <mergeCell ref="H32:I32"/>
    <mergeCell ref="H33:I33"/>
    <mergeCell ref="J31:K31"/>
    <mergeCell ref="J32:K32"/>
    <mergeCell ref="J33:K33"/>
    <mergeCell ref="A36:A39"/>
    <mergeCell ref="B37:C37"/>
    <mergeCell ref="B38:C38"/>
    <mergeCell ref="B39:C39"/>
    <mergeCell ref="L31:M31"/>
    <mergeCell ref="L32:M32"/>
    <mergeCell ref="L33:M33"/>
    <mergeCell ref="B35:C35"/>
    <mergeCell ref="D35:E35"/>
    <mergeCell ref="F35:G35"/>
    <mergeCell ref="D37:E37"/>
    <mergeCell ref="D38:E38"/>
    <mergeCell ref="D39:E39"/>
    <mergeCell ref="F37:G37"/>
    <mergeCell ref="F38:G38"/>
    <mergeCell ref="F39:G39"/>
    <mergeCell ref="H37:I37"/>
    <mergeCell ref="H38:I38"/>
    <mergeCell ref="H39:I39"/>
    <mergeCell ref="J37:K37"/>
    <mergeCell ref="J38:K38"/>
    <mergeCell ref="J39:K39"/>
    <mergeCell ref="L37:M37"/>
    <mergeCell ref="L38:M38"/>
    <mergeCell ref="L39:M39"/>
    <mergeCell ref="A40:A43"/>
    <mergeCell ref="B41:C41"/>
    <mergeCell ref="B42:C42"/>
    <mergeCell ref="B43:C43"/>
    <mergeCell ref="D41:E41"/>
    <mergeCell ref="D42:E42"/>
    <mergeCell ref="D43:E43"/>
    <mergeCell ref="L41:M41"/>
    <mergeCell ref="L42:M42"/>
    <mergeCell ref="L43:M43"/>
    <mergeCell ref="F41:G41"/>
    <mergeCell ref="F42:G42"/>
    <mergeCell ref="F43:G43"/>
    <mergeCell ref="H41:I41"/>
    <mergeCell ref="H42:I42"/>
    <mergeCell ref="H43:I43"/>
    <mergeCell ref="A44:A47"/>
    <mergeCell ref="B45:C45"/>
    <mergeCell ref="B46:C46"/>
    <mergeCell ref="B47:C47"/>
    <mergeCell ref="J41:K41"/>
    <mergeCell ref="J42:K42"/>
    <mergeCell ref="J43:K43"/>
    <mergeCell ref="D45:E45"/>
    <mergeCell ref="D46:E46"/>
    <mergeCell ref="D47:E47"/>
    <mergeCell ref="F45:G45"/>
    <mergeCell ref="F46:G46"/>
    <mergeCell ref="F47:G47"/>
    <mergeCell ref="H45:I45"/>
    <mergeCell ref="H46:I46"/>
    <mergeCell ref="H47:I47"/>
    <mergeCell ref="J45:K45"/>
    <mergeCell ref="J46:K46"/>
    <mergeCell ref="J47:K47"/>
    <mergeCell ref="L45:M45"/>
    <mergeCell ref="L46:M46"/>
    <mergeCell ref="L47:M47"/>
    <mergeCell ref="A48:A51"/>
    <mergeCell ref="B49:C49"/>
    <mergeCell ref="B50:C50"/>
    <mergeCell ref="B51:C51"/>
    <mergeCell ref="D49:E49"/>
    <mergeCell ref="D50:E50"/>
    <mergeCell ref="D51:E51"/>
    <mergeCell ref="L49:M49"/>
    <mergeCell ref="L50:M50"/>
    <mergeCell ref="L51:M51"/>
    <mergeCell ref="F49:G49"/>
    <mergeCell ref="F50:G50"/>
    <mergeCell ref="F51:G51"/>
    <mergeCell ref="H49:I49"/>
    <mergeCell ref="H50:I50"/>
    <mergeCell ref="H51:I51"/>
    <mergeCell ref="A52:A55"/>
    <mergeCell ref="B53:C53"/>
    <mergeCell ref="B54:C54"/>
    <mergeCell ref="B55:C55"/>
    <mergeCell ref="J49:K49"/>
    <mergeCell ref="J50:K50"/>
    <mergeCell ref="J51:K51"/>
    <mergeCell ref="D53:E53"/>
    <mergeCell ref="D54:E54"/>
    <mergeCell ref="D55:E55"/>
    <mergeCell ref="F53:G53"/>
    <mergeCell ref="F54:G54"/>
    <mergeCell ref="F55:G55"/>
    <mergeCell ref="H53:I53"/>
    <mergeCell ref="H54:I54"/>
    <mergeCell ref="H55:I55"/>
    <mergeCell ref="J53:K53"/>
    <mergeCell ref="J54:K54"/>
    <mergeCell ref="J55:K55"/>
    <mergeCell ref="L53:M53"/>
    <mergeCell ref="L54:M54"/>
    <mergeCell ref="L55:M55"/>
    <mergeCell ref="A56:A59"/>
    <mergeCell ref="B57:C57"/>
    <mergeCell ref="B58:C58"/>
    <mergeCell ref="B59:C59"/>
    <mergeCell ref="D57:E57"/>
    <mergeCell ref="D58:E58"/>
    <mergeCell ref="D59:E59"/>
    <mergeCell ref="L57:M57"/>
    <mergeCell ref="L58:M58"/>
    <mergeCell ref="L59:M59"/>
    <mergeCell ref="F57:G57"/>
    <mergeCell ref="F58:G58"/>
    <mergeCell ref="F59:G59"/>
    <mergeCell ref="H57:I57"/>
    <mergeCell ref="H58:I58"/>
    <mergeCell ref="H59:I59"/>
    <mergeCell ref="A60:A63"/>
    <mergeCell ref="B61:C61"/>
    <mergeCell ref="B62:C62"/>
    <mergeCell ref="B63:C63"/>
    <mergeCell ref="J57:K57"/>
    <mergeCell ref="J58:K58"/>
    <mergeCell ref="J59:K59"/>
    <mergeCell ref="J62:K62"/>
    <mergeCell ref="J63:K63"/>
    <mergeCell ref="D61:E61"/>
    <mergeCell ref="D62:E62"/>
    <mergeCell ref="D63:E63"/>
    <mergeCell ref="F61:G61"/>
    <mergeCell ref="F62:G62"/>
    <mergeCell ref="F63:G63"/>
    <mergeCell ref="A64:A67"/>
    <mergeCell ref="B65:C65"/>
    <mergeCell ref="B66:C66"/>
    <mergeCell ref="B67:C67"/>
    <mergeCell ref="D65:E65"/>
    <mergeCell ref="D66:E66"/>
    <mergeCell ref="D67:E67"/>
    <mergeCell ref="H65:I65"/>
    <mergeCell ref="H66:I66"/>
    <mergeCell ref="H67:I67"/>
    <mergeCell ref="L61:M61"/>
    <mergeCell ref="L62:M62"/>
    <mergeCell ref="L63:M63"/>
    <mergeCell ref="H61:I61"/>
    <mergeCell ref="H62:I62"/>
    <mergeCell ref="H63:I63"/>
    <mergeCell ref="J61:K61"/>
    <mergeCell ref="A68:A70"/>
    <mergeCell ref="J65:K65"/>
    <mergeCell ref="J66:K66"/>
    <mergeCell ref="J67:K67"/>
    <mergeCell ref="L65:M65"/>
    <mergeCell ref="L66:M66"/>
    <mergeCell ref="L67:M67"/>
    <mergeCell ref="F65:G65"/>
    <mergeCell ref="F66:G66"/>
    <mergeCell ref="F67:G67"/>
  </mergeCells>
  <phoneticPr fontId="4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(1) Overview</vt:lpstr>
      <vt:lpstr>(2) Standards Graph</vt:lpstr>
      <vt:lpstr>(3) Fit Results</vt:lpstr>
      <vt:lpstr>(4)</vt:lpstr>
      <vt:lpstr>(5)</vt:lpstr>
      <vt:lpstr>(6) Results Table</vt:lpstr>
      <vt:lpstr>(7) Plate 1</vt:lpstr>
    </vt:vector>
  </TitlesOfParts>
  <Company>PerkinElmer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</dc:creator>
  <cp:lastModifiedBy>Mackenzie  Gavery</cp:lastModifiedBy>
  <dcterms:created xsi:type="dcterms:W3CDTF">2009-08-07T00:51:17Z</dcterms:created>
  <dcterms:modified xsi:type="dcterms:W3CDTF">2009-08-11T17:29:01Z</dcterms:modified>
</cp:coreProperties>
</file>