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Anova" sheetId="1" r:id="rId1"/>
    <sheet name="All Data" sheetId="2" r:id="rId2"/>
    <sheet name="Results Western Blot 1" sheetId="3" r:id="rId3"/>
    <sheet name="Results Gel 1" sheetId="4" r:id="rId4"/>
    <sheet name="Results Western Blot 2" sheetId="5" r:id="rId5"/>
    <sheet name="Results Gel 2" sheetId="6" r:id="rId6"/>
  </sheets>
  <definedNames/>
  <calcPr fullCalcOnLoad="1"/>
</workbook>
</file>

<file path=xl/sharedStrings.xml><?xml version="1.0" encoding="utf-8"?>
<sst xmlns="http://schemas.openxmlformats.org/spreadsheetml/2006/main" count="78" uniqueCount="56">
  <si>
    <t xml:space="preserve"> </t>
  </si>
  <si>
    <t>Area</t>
  </si>
  <si>
    <t>Control</t>
  </si>
  <si>
    <t>Cont. 1a</t>
  </si>
  <si>
    <t>Cont. 2a</t>
  </si>
  <si>
    <t>Cont. 3a</t>
  </si>
  <si>
    <t>Cont. 2b</t>
  </si>
  <si>
    <t>Cont. 3b</t>
  </si>
  <si>
    <t>Vt 1a</t>
  </si>
  <si>
    <t>Vt 2a</t>
  </si>
  <si>
    <t>Vt 3a</t>
  </si>
  <si>
    <t>Vt 2b</t>
  </si>
  <si>
    <t>Vt 3b</t>
  </si>
  <si>
    <t>Western</t>
  </si>
  <si>
    <t>Gel</t>
  </si>
  <si>
    <t>HSP Rel. Expression (x100)</t>
  </si>
  <si>
    <t>Cu 1a</t>
  </si>
  <si>
    <t>Cu 2a</t>
  </si>
  <si>
    <t>Cu 3a</t>
  </si>
  <si>
    <t>Cu 2b</t>
  </si>
  <si>
    <t>Cu 3b</t>
  </si>
  <si>
    <t>CV 1A</t>
  </si>
  <si>
    <t>CV2A</t>
  </si>
  <si>
    <t>CV 3A</t>
  </si>
  <si>
    <t>CV 2B</t>
  </si>
  <si>
    <t>CV 3B</t>
  </si>
  <si>
    <t>Vt</t>
  </si>
  <si>
    <t>Cu</t>
  </si>
  <si>
    <t>Cu/Vt</t>
  </si>
  <si>
    <t>Average</t>
  </si>
  <si>
    <t>Error Bars</t>
  </si>
  <si>
    <t>vt</t>
  </si>
  <si>
    <t>cu</t>
  </si>
  <si>
    <t>cv</t>
  </si>
  <si>
    <t>SUMMARY</t>
  </si>
  <si>
    <t>Total</t>
  </si>
  <si>
    <t>Count</t>
  </si>
  <si>
    <t>Sum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</si>
  <si>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</si>
  <si>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</si>
  <si>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</si>
  <si>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</si>
  <si>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</si>
  <si>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</si>
  <si>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</si>
  <si>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</si>
  <si>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</si>
  <si>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c</t>
  </si>
  <si>
    <t>Anova: Single Factor</t>
  </si>
  <si>
    <t>Groups</t>
  </si>
  <si>
    <t>Between Groups</t>
  </si>
  <si>
    <t>Within Groups</t>
  </si>
  <si>
    <t>-</t>
  </si>
  <si>
    <t>Two Tailed T-Test</t>
  </si>
  <si>
    <t>F=30.9</t>
  </si>
  <si>
    <t>p&lt;0.0001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</si>
</sst>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4"/>
      <color indexed="8"/>
      <name val="Garamond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-0.00875"/>
          <c:w val="0.916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Data'!$G$15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Data'!$G$17</c:f>
                <c:numCache>
                  <c:ptCount val="1"/>
                  <c:pt idx="0">
                    <c:v>24.16</c:v>
                  </c:pt>
                </c:numCache>
              </c:numRef>
            </c:plus>
            <c:minus>
              <c:numRef>
                <c:f>'All Data'!$G$17</c:f>
                <c:numCache>
                  <c:ptCount val="1"/>
                  <c:pt idx="0">
                    <c:v>24.16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Data'!$G$16</c:f>
              <c:numCache/>
            </c:numRef>
          </c:val>
        </c:ser>
        <c:ser>
          <c:idx val="1"/>
          <c:order val="1"/>
          <c:tx>
            <c:strRef>
              <c:f>'All Data'!$H$15</c:f>
              <c:strCache>
                <c:ptCount val="1"/>
                <c:pt idx="0">
                  <c:v>Vt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Data'!$H$17</c:f>
                <c:numCache>
                  <c:ptCount val="1"/>
                  <c:pt idx="0">
                    <c:v>19.96</c:v>
                  </c:pt>
                </c:numCache>
              </c:numRef>
            </c:plus>
            <c:minus>
              <c:numRef>
                <c:f>'All Data'!$H$17</c:f>
                <c:numCache>
                  <c:ptCount val="1"/>
                  <c:pt idx="0">
                    <c:v>19.96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Data'!$H$16</c:f>
              <c:numCache/>
            </c:numRef>
          </c:val>
        </c:ser>
        <c:ser>
          <c:idx val="2"/>
          <c:order val="2"/>
          <c:tx>
            <c:strRef>
              <c:f>'All Data'!$I$15</c:f>
              <c:strCache>
                <c:ptCount val="1"/>
                <c:pt idx="0">
                  <c:v>Cu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Data'!$I$17</c:f>
                <c:numCache>
                  <c:ptCount val="1"/>
                  <c:pt idx="0">
                    <c:v>1.75</c:v>
                  </c:pt>
                </c:numCache>
              </c:numRef>
            </c:plus>
            <c:minus>
              <c:numRef>
                <c:f>'All Data'!$I$17</c:f>
                <c:numCache>
                  <c:ptCount val="1"/>
                  <c:pt idx="0">
                    <c:v>1.75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Data'!$I$16</c:f>
              <c:numCache/>
            </c:numRef>
          </c:val>
        </c:ser>
        <c:ser>
          <c:idx val="3"/>
          <c:order val="3"/>
          <c:tx>
            <c:strRef>
              <c:f>'All Data'!$J$15</c:f>
              <c:strCache>
                <c:ptCount val="1"/>
                <c:pt idx="0">
                  <c:v>Cu/Vt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'All Data'!$J$17</c:f>
                <c:numCache>
                  <c:ptCount val="1"/>
                  <c:pt idx="0">
                    <c:v>0.62</c:v>
                  </c:pt>
                </c:numCache>
              </c:numRef>
            </c:plus>
            <c:minus>
              <c:numRef>
                <c:f>'All Data'!$J$17</c:f>
                <c:numCache>
                  <c:ptCount val="1"/>
                  <c:pt idx="0">
                    <c:v>0.62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'All Data'!$D$18</c:f>
              <c:numCache/>
            </c:numRef>
          </c:cat>
          <c:val>
            <c:numRef>
              <c:f>'All Data'!$J$16</c:f>
              <c:numCache/>
            </c:numRef>
          </c:val>
        </c:ser>
        <c:axId val="47840532"/>
        <c:axId val="27911605"/>
      </c:bar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11605"/>
        <c:crosses val="autoZero"/>
        <c:auto val="1"/>
        <c:lblOffset val="100"/>
        <c:tickLblSkip val="1"/>
        <c:noMultiLvlLbl val="0"/>
      </c:catAx>
      <c:valAx>
        <c:axId val="2791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HSP70 Relative Protein Expression (fold/min)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40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75"/>
          <c:y val="0.89"/>
          <c:w val="0.711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8</xdr:row>
      <xdr:rowOff>104775</xdr:rowOff>
    </xdr:from>
    <xdr:to>
      <xdr:col>18</xdr:col>
      <xdr:colOff>123825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7581900" y="162877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4" sqref="D24"/>
    </sheetView>
  </sheetViews>
  <sheetFormatPr defaultColWidth="9.140625" defaultRowHeight="15"/>
  <sheetData>
    <row r="1" ht="15">
      <c r="A1" t="s">
        <v>48</v>
      </c>
    </row>
    <row r="3" ht="15.75" thickBot="1">
      <c r="A3" t="s">
        <v>34</v>
      </c>
    </row>
    <row r="4" spans="1:5" ht="15">
      <c r="A4" s="4" t="s">
        <v>49</v>
      </c>
      <c r="B4" s="4" t="s">
        <v>36</v>
      </c>
      <c r="C4" s="4" t="s">
        <v>37</v>
      </c>
      <c r="D4" s="4" t="s">
        <v>29</v>
      </c>
      <c r="E4" s="4" t="s">
        <v>38</v>
      </c>
    </row>
    <row r="5" spans="1:5" ht="15">
      <c r="A5" s="2" t="s">
        <v>47</v>
      </c>
      <c r="B5" s="2">
        <v>5</v>
      </c>
      <c r="C5" s="2">
        <v>16.614407561173632</v>
      </c>
      <c r="D5" s="2">
        <v>3.3228815122347264</v>
      </c>
      <c r="E5" s="2">
        <v>1.061476099979739</v>
      </c>
    </row>
    <row r="6" spans="1:5" ht="15">
      <c r="A6" s="2" t="s">
        <v>31</v>
      </c>
      <c r="B6" s="2">
        <v>5</v>
      </c>
      <c r="C6" s="2">
        <v>12.153948032828424</v>
      </c>
      <c r="D6" s="2">
        <v>2.4307896065656847</v>
      </c>
      <c r="E6" s="2">
        <v>0.7244783655274984</v>
      </c>
    </row>
    <row r="7" spans="1:5" ht="15">
      <c r="A7" s="2" t="s">
        <v>32</v>
      </c>
      <c r="B7" s="2">
        <v>5</v>
      </c>
      <c r="C7" s="2">
        <v>0.40718154996613276</v>
      </c>
      <c r="D7" s="2">
        <v>0.08143630999322655</v>
      </c>
      <c r="E7" s="2">
        <v>0.00555457161000327</v>
      </c>
    </row>
    <row r="8" spans="1:5" ht="15.75" thickBot="1">
      <c r="A8" s="3" t="s">
        <v>33</v>
      </c>
      <c r="B8" s="3">
        <v>5</v>
      </c>
      <c r="C8" s="3">
        <v>0.24127319350612758</v>
      </c>
      <c r="D8" s="3">
        <v>0.04825463870122552</v>
      </c>
      <c r="E8" s="3">
        <v>0.0007026749630155544</v>
      </c>
    </row>
    <row r="11" ht="15.75" thickBot="1">
      <c r="A11" t="s">
        <v>39</v>
      </c>
    </row>
    <row r="12" spans="1:7" ht="15">
      <c r="A12" s="4" t="s">
        <v>40</v>
      </c>
      <c r="B12" s="4" t="s">
        <v>41</v>
      </c>
      <c r="C12" s="4" t="s">
        <v>42</v>
      </c>
      <c r="D12" s="4" t="s">
        <v>43</v>
      </c>
      <c r="E12" s="4" t="s">
        <v>44</v>
      </c>
      <c r="F12" s="4" t="s">
        <v>45</v>
      </c>
      <c r="G12" s="4" t="s">
        <v>46</v>
      </c>
    </row>
    <row r="13" spans="1:7" ht="15">
      <c r="A13" s="2" t="s">
        <v>50</v>
      </c>
      <c r="B13" s="2">
        <v>41.52876367085621</v>
      </c>
      <c r="C13" s="2">
        <v>3</v>
      </c>
      <c r="D13" s="2">
        <v>13.842921223618736</v>
      </c>
      <c r="E13" s="2">
        <v>30.895727620373645</v>
      </c>
      <c r="F13" s="2">
        <v>6.864544827084804E-07</v>
      </c>
      <c r="G13" s="2">
        <v>3.2388715174535854</v>
      </c>
    </row>
    <row r="14" spans="1:7" ht="15">
      <c r="A14" s="2" t="s">
        <v>51</v>
      </c>
      <c r="B14" s="2">
        <v>7.168846848321004</v>
      </c>
      <c r="C14" s="2">
        <v>16</v>
      </c>
      <c r="D14" s="2">
        <v>0.44805292802006275</v>
      </c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.75" thickBot="1">
      <c r="A16" s="3" t="s">
        <v>35</v>
      </c>
      <c r="B16" s="3">
        <v>48.69761051917721</v>
      </c>
      <c r="C16" s="3">
        <v>19</v>
      </c>
      <c r="D16" s="3"/>
      <c r="E16" s="3"/>
      <c r="F16" s="3"/>
      <c r="G1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tabSelected="1" workbookViewId="0" topLeftCell="B8">
      <selection activeCell="T22" sqref="T22"/>
    </sheetView>
  </sheetViews>
  <sheetFormatPr defaultColWidth="9.140625" defaultRowHeight="15"/>
  <cols>
    <col min="1" max="1" width="25.00390625" style="0" customWidth="1"/>
  </cols>
  <sheetData>
    <row r="2" spans="2:11" ht="1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</row>
    <row r="3" spans="1:11" ht="15">
      <c r="A3" t="s">
        <v>13</v>
      </c>
      <c r="B3">
        <v>1074.728</v>
      </c>
      <c r="C3">
        <v>940.607</v>
      </c>
      <c r="D3">
        <v>319.485</v>
      </c>
      <c r="E3">
        <v>748.192</v>
      </c>
      <c r="F3">
        <v>1285.263</v>
      </c>
      <c r="G3">
        <v>1148.314</v>
      </c>
      <c r="H3">
        <v>563.728</v>
      </c>
      <c r="I3">
        <v>744.314</v>
      </c>
      <c r="J3">
        <v>473.314</v>
      </c>
      <c r="K3">
        <v>749.314</v>
      </c>
    </row>
    <row r="4" spans="1:11" ht="15">
      <c r="A4" t="s">
        <v>14</v>
      </c>
      <c r="B4">
        <v>71202.143</v>
      </c>
      <c r="C4">
        <v>77967.456</v>
      </c>
      <c r="D4">
        <v>47477.607</v>
      </c>
      <c r="E4">
        <v>49098.536</v>
      </c>
      <c r="F4">
        <v>74156.607</v>
      </c>
      <c r="G4">
        <v>76136.921</v>
      </c>
      <c r="H4">
        <v>85846.557</v>
      </c>
      <c r="I4">
        <v>71769.678</v>
      </c>
      <c r="J4">
        <v>67302.122</v>
      </c>
      <c r="K4">
        <v>78352.829</v>
      </c>
    </row>
    <row r="5" spans="2:11" ht="15">
      <c r="B5">
        <f>B4/2.5</f>
        <v>28480.8572</v>
      </c>
      <c r="C5">
        <f aca="true" t="shared" si="0" ref="C5:K5">C4/2.5</f>
        <v>31186.9824</v>
      </c>
      <c r="D5">
        <f t="shared" si="0"/>
        <v>18991.042800000003</v>
      </c>
      <c r="E5">
        <f t="shared" si="0"/>
        <v>19639.4144</v>
      </c>
      <c r="F5">
        <f t="shared" si="0"/>
        <v>29662.6428</v>
      </c>
      <c r="G5">
        <f t="shared" si="0"/>
        <v>30454.7684</v>
      </c>
      <c r="H5">
        <f t="shared" si="0"/>
        <v>34338.6228</v>
      </c>
      <c r="I5">
        <f t="shared" si="0"/>
        <v>28707.8712</v>
      </c>
      <c r="J5">
        <f t="shared" si="0"/>
        <v>26920.8488</v>
      </c>
      <c r="K5">
        <f t="shared" si="0"/>
        <v>31341.1316</v>
      </c>
    </row>
    <row r="6" spans="1:11" ht="15">
      <c r="A6" t="s">
        <v>15</v>
      </c>
      <c r="B6">
        <f>(B3/B5)*100</f>
        <v>3.773510019213888</v>
      </c>
      <c r="C6">
        <f aca="true" t="shared" si="1" ref="C6:K6">(C3/C5)*100</f>
        <v>3.0160244038230513</v>
      </c>
      <c r="D6">
        <f t="shared" si="1"/>
        <v>1.6822930860858256</v>
      </c>
      <c r="E6">
        <f t="shared" si="1"/>
        <v>3.8096451592772542</v>
      </c>
      <c r="F6">
        <f t="shared" si="1"/>
        <v>4.332934892773613</v>
      </c>
      <c r="G6">
        <f t="shared" si="1"/>
        <v>3.7705556808634277</v>
      </c>
      <c r="H6">
        <f t="shared" si="1"/>
        <v>1.6416732938980882</v>
      </c>
      <c r="I6">
        <f t="shared" si="1"/>
        <v>2.592717498328472</v>
      </c>
      <c r="J6">
        <f t="shared" si="1"/>
        <v>1.7581689326229566</v>
      </c>
      <c r="K6">
        <f t="shared" si="1"/>
        <v>2.3908326271154805</v>
      </c>
    </row>
    <row r="8" spans="2:11" ht="15"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21</v>
      </c>
      <c r="H8" t="s">
        <v>22</v>
      </c>
      <c r="I8" t="s">
        <v>23</v>
      </c>
      <c r="J8" t="s">
        <v>24</v>
      </c>
      <c r="K8" t="s">
        <v>25</v>
      </c>
    </row>
    <row r="9" spans="2:11" ht="15">
      <c r="B9">
        <v>138.192</v>
      </c>
      <c r="C9">
        <v>904.142</v>
      </c>
      <c r="D9">
        <v>201.778</v>
      </c>
      <c r="E9">
        <v>208.485</v>
      </c>
      <c r="F9">
        <v>152.314</v>
      </c>
      <c r="G9">
        <v>133.192</v>
      </c>
      <c r="H9">
        <v>58.192</v>
      </c>
      <c r="I9">
        <v>109.899</v>
      </c>
      <c r="J9">
        <v>211.778</v>
      </c>
      <c r="K9">
        <v>300.607</v>
      </c>
    </row>
    <row r="10" spans="2:11" ht="15">
      <c r="B10">
        <v>432320.847</v>
      </c>
      <c r="C10">
        <v>424063.726</v>
      </c>
      <c r="D10">
        <v>394349.705</v>
      </c>
      <c r="E10">
        <v>327318.11</v>
      </c>
      <c r="F10">
        <v>323074.14</v>
      </c>
      <c r="G10">
        <v>355049.797</v>
      </c>
      <c r="H10">
        <v>305078.332</v>
      </c>
      <c r="I10">
        <v>327264.14</v>
      </c>
      <c r="J10">
        <v>314967.332</v>
      </c>
      <c r="K10">
        <v>358437.604</v>
      </c>
    </row>
    <row r="11" spans="2:11" ht="15">
      <c r="B11">
        <f>(B9/B10)*100</f>
        <v>0.03196514832882903</v>
      </c>
      <c r="C11">
        <f aca="true" t="shared" si="2" ref="C11:K11">(C9/C10)*100</f>
        <v>0.2132089930276187</v>
      </c>
      <c r="D11">
        <f t="shared" si="2"/>
        <v>0.05116727550233618</v>
      </c>
      <c r="E11">
        <f t="shared" si="2"/>
        <v>0.06369491746118174</v>
      </c>
      <c r="F11">
        <f t="shared" si="2"/>
        <v>0.04714521564616715</v>
      </c>
      <c r="G11">
        <f t="shared" si="2"/>
        <v>0.03751361108368694</v>
      </c>
      <c r="H11">
        <f t="shared" si="2"/>
        <v>0.01907444544439164</v>
      </c>
      <c r="I11">
        <f t="shared" si="2"/>
        <v>0.03358113113156853</v>
      </c>
      <c r="J11">
        <f t="shared" si="2"/>
        <v>0.06723808423408177</v>
      </c>
      <c r="K11">
        <f t="shared" si="2"/>
        <v>0.0838659216123987</v>
      </c>
    </row>
    <row r="15" spans="7:10" ht="15">
      <c r="G15" t="s">
        <v>2</v>
      </c>
      <c r="H15" t="s">
        <v>26</v>
      </c>
      <c r="I15" t="s">
        <v>27</v>
      </c>
      <c r="J15" t="s">
        <v>28</v>
      </c>
    </row>
    <row r="16" spans="6:10" ht="15">
      <c r="F16" t="s">
        <v>29</v>
      </c>
      <c r="G16">
        <v>174.21</v>
      </c>
      <c r="H16">
        <v>127.44</v>
      </c>
      <c r="I16">
        <v>4.27</v>
      </c>
      <c r="J16">
        <v>2.53</v>
      </c>
    </row>
    <row r="17" spans="6:10" ht="15">
      <c r="F17" t="s">
        <v>30</v>
      </c>
      <c r="G17">
        <v>24.16</v>
      </c>
      <c r="H17">
        <v>19.96</v>
      </c>
      <c r="I17">
        <v>1.75</v>
      </c>
      <c r="J17">
        <v>0.62</v>
      </c>
    </row>
    <row r="26" spans="7:15" ht="18.75">
      <c r="G26" s="5" t="s">
        <v>53</v>
      </c>
      <c r="H26" s="5"/>
      <c r="I26" s="5"/>
      <c r="J26" s="5"/>
      <c r="K26" s="5"/>
      <c r="O26" t="s">
        <v>54</v>
      </c>
    </row>
    <row r="27" spans="2:15" ht="18.75">
      <c r="B27" t="s">
        <v>47</v>
      </c>
      <c r="C27" t="s">
        <v>31</v>
      </c>
      <c r="D27" t="s">
        <v>32</v>
      </c>
      <c r="E27" t="s">
        <v>33</v>
      </c>
      <c r="G27" s="6"/>
      <c r="H27" s="6" t="s">
        <v>2</v>
      </c>
      <c r="I27" s="6" t="s">
        <v>26</v>
      </c>
      <c r="J27" s="6" t="s">
        <v>27</v>
      </c>
      <c r="K27" s="6" t="s">
        <v>28</v>
      </c>
      <c r="O27" t="s">
        <v>55</v>
      </c>
    </row>
    <row r="28" spans="2:11" ht="18.75">
      <c r="B28">
        <v>3.773510019213888</v>
      </c>
      <c r="C28">
        <v>3.7705556808634277</v>
      </c>
      <c r="D28">
        <v>0.03196514832882903</v>
      </c>
      <c r="E28">
        <v>0.03751361108368694</v>
      </c>
      <c r="G28" s="7" t="s">
        <v>2</v>
      </c>
      <c r="H28" s="5" t="s">
        <v>52</v>
      </c>
      <c r="I28" s="5">
        <f>TTEST(C28:C32,B28:B32,2,3)</f>
        <v>0.1751971423462228</v>
      </c>
      <c r="J28" s="5">
        <f>TTEST(D28:D32,B28:B32,2,3)</f>
        <v>0.002089591045286747</v>
      </c>
      <c r="K28" s="5">
        <f>TTEST(E28:E32,B28:B32,2,3)</f>
        <v>0.0020630105252260563</v>
      </c>
    </row>
    <row r="29" spans="2:11" ht="18.75">
      <c r="B29">
        <v>3.0160244038230513</v>
      </c>
      <c r="C29">
        <v>1.6416732938980882</v>
      </c>
      <c r="D29">
        <v>0.2132089930276187</v>
      </c>
      <c r="E29">
        <v>0.01907444544439164</v>
      </c>
      <c r="G29" s="7" t="s">
        <v>26</v>
      </c>
      <c r="H29" s="5">
        <f>TTEST(B28:B32,C28:C32,2,3)</f>
        <v>0.1751971423462228</v>
      </c>
      <c r="I29" s="5" t="s">
        <v>52</v>
      </c>
      <c r="J29" s="5">
        <f>TTEST(D28:D32,C28:C32,2,3)</f>
        <v>0.0033759624332203816</v>
      </c>
      <c r="K29" s="5">
        <f>TTEST(E28:E32,C28:C32,2,3)</f>
        <v>0.0033079316507111656</v>
      </c>
    </row>
    <row r="30" spans="2:11" ht="18.75">
      <c r="B30">
        <v>1.6822930860858256</v>
      </c>
      <c r="C30">
        <v>2.592717498328472</v>
      </c>
      <c r="D30">
        <v>0.05116727550233618</v>
      </c>
      <c r="E30">
        <v>0.03358113113156853</v>
      </c>
      <c r="G30" s="7" t="s">
        <v>27</v>
      </c>
      <c r="H30" s="5">
        <f>TTEST(B28:B32,D28:D32,2,3)</f>
        <v>0.002089591045286747</v>
      </c>
      <c r="I30" s="5">
        <f>TTEST(C28:C32,D28:D32,2,3)</f>
        <v>0.0033759624332203816</v>
      </c>
      <c r="J30" s="5" t="s">
        <v>52</v>
      </c>
      <c r="K30" s="5">
        <f>TTEST(E28:E32,D28:D32,2,3)</f>
        <v>0.39135072986170605</v>
      </c>
    </row>
    <row r="31" spans="2:11" ht="18.75">
      <c r="B31">
        <v>3.8096451592772542</v>
      </c>
      <c r="C31">
        <v>1.7581689326229566</v>
      </c>
      <c r="D31">
        <v>0.06369491746118174</v>
      </c>
      <c r="E31">
        <v>0.06723808423408177</v>
      </c>
      <c r="G31" s="8" t="s">
        <v>28</v>
      </c>
      <c r="H31" s="6">
        <f>TTEST(B28:B32,E28:E32,2,3)</f>
        <v>0.0020630105252260563</v>
      </c>
      <c r="I31" s="6">
        <f>TTEST(C28:C32,E28:E32,2,3)</f>
        <v>0.0033079316507111656</v>
      </c>
      <c r="J31" s="6">
        <f>TTEST(D28:D32,E28:E32,2,3)</f>
        <v>0.39135072986170605</v>
      </c>
      <c r="K31" s="6" t="s">
        <v>52</v>
      </c>
    </row>
    <row r="32" spans="2:5" ht="15">
      <c r="B32">
        <v>4.332934892773613</v>
      </c>
      <c r="C32">
        <v>2.3908326271154805</v>
      </c>
      <c r="D32">
        <v>0.04714521564616715</v>
      </c>
      <c r="E32">
        <v>0.0838659216123987</v>
      </c>
    </row>
  </sheetData>
  <sheetProtection/>
  <conditionalFormatting sqref="H28:K31">
    <cfRule type="cellIs" priority="1" dxfId="1" operator="lessThan" stopIfTrue="1">
      <formula>0.05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5" sqref="G4:P5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1074.728</v>
      </c>
    </row>
    <row r="3" spans="1:11" ht="15">
      <c r="A3">
        <v>2</v>
      </c>
      <c r="B3">
        <v>940.607</v>
      </c>
      <c r="G3" s="1"/>
      <c r="H3" s="1"/>
      <c r="I3" s="1"/>
      <c r="J3" s="1"/>
      <c r="K3" s="1"/>
    </row>
    <row r="4" spans="1:2" ht="15">
      <c r="A4">
        <v>3</v>
      </c>
      <c r="B4">
        <v>319.485</v>
      </c>
    </row>
    <row r="5" spans="1:2" ht="15">
      <c r="A5">
        <v>4</v>
      </c>
      <c r="B5">
        <v>748.192</v>
      </c>
    </row>
    <row r="6" spans="1:2" ht="15">
      <c r="A6">
        <v>5</v>
      </c>
      <c r="B6">
        <v>1285.263</v>
      </c>
    </row>
    <row r="7" spans="1:2" ht="15">
      <c r="A7">
        <v>6</v>
      </c>
      <c r="B7">
        <v>1148.314</v>
      </c>
    </row>
    <row r="8" spans="1:2" ht="15">
      <c r="A8">
        <v>7</v>
      </c>
      <c r="B8">
        <v>563.728</v>
      </c>
    </row>
    <row r="9" spans="1:2" ht="15">
      <c r="A9">
        <v>8</v>
      </c>
      <c r="B9">
        <v>744.314</v>
      </c>
    </row>
    <row r="10" spans="1:2" ht="15">
      <c r="A10">
        <v>9</v>
      </c>
      <c r="B10">
        <v>473.314</v>
      </c>
    </row>
    <row r="11" spans="1:2" ht="15">
      <c r="A11">
        <v>10</v>
      </c>
      <c r="B11">
        <v>749.314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A2:B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71202.143</v>
      </c>
    </row>
    <row r="3" spans="1:2" ht="15">
      <c r="A3">
        <v>2</v>
      </c>
      <c r="B3">
        <v>77967.456</v>
      </c>
    </row>
    <row r="4" spans="1:2" ht="15">
      <c r="A4">
        <v>3</v>
      </c>
      <c r="B4">
        <v>47477.607</v>
      </c>
    </row>
    <row r="5" spans="1:2" ht="15">
      <c r="A5">
        <v>4</v>
      </c>
      <c r="B5">
        <v>49098.536</v>
      </c>
    </row>
    <row r="6" spans="1:2" ht="15">
      <c r="A6">
        <v>5</v>
      </c>
      <c r="B6">
        <v>74156.607</v>
      </c>
    </row>
    <row r="7" spans="1:2" ht="15">
      <c r="A7">
        <v>6</v>
      </c>
      <c r="B7">
        <v>76136.921</v>
      </c>
    </row>
    <row r="8" spans="1:2" ht="15">
      <c r="A8">
        <v>7</v>
      </c>
      <c r="B8">
        <v>85846.557</v>
      </c>
    </row>
    <row r="9" spans="1:2" ht="15">
      <c r="A9">
        <v>8</v>
      </c>
      <c r="B9">
        <v>71769.678</v>
      </c>
    </row>
    <row r="10" spans="1:2" ht="15">
      <c r="A10">
        <v>9</v>
      </c>
      <c r="B10">
        <v>67302.122</v>
      </c>
    </row>
    <row r="11" spans="1:2" ht="15">
      <c r="A11">
        <v>10</v>
      </c>
      <c r="B11">
        <v>78352.829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A2:B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138.192</v>
      </c>
    </row>
    <row r="3" spans="1:2" ht="15">
      <c r="A3">
        <v>2</v>
      </c>
      <c r="B3">
        <v>904.142</v>
      </c>
    </row>
    <row r="4" spans="1:2" ht="15">
      <c r="A4">
        <v>3</v>
      </c>
      <c r="B4">
        <v>201.778</v>
      </c>
    </row>
    <row r="5" spans="1:2" ht="15">
      <c r="A5">
        <v>4</v>
      </c>
      <c r="B5">
        <v>208.485</v>
      </c>
    </row>
    <row r="6" spans="1:2" ht="15">
      <c r="A6">
        <v>5</v>
      </c>
      <c r="B6">
        <v>152.314</v>
      </c>
    </row>
    <row r="7" spans="1:2" ht="15">
      <c r="A7">
        <v>6</v>
      </c>
      <c r="B7">
        <v>133.192</v>
      </c>
    </row>
    <row r="8" spans="1:2" ht="15">
      <c r="A8">
        <v>7</v>
      </c>
      <c r="B8">
        <v>58.192</v>
      </c>
    </row>
    <row r="9" spans="1:2" ht="15">
      <c r="A9">
        <v>8</v>
      </c>
      <c r="B9">
        <v>109.899</v>
      </c>
    </row>
    <row r="10" spans="1:2" ht="15">
      <c r="A10">
        <v>9</v>
      </c>
      <c r="B10">
        <v>211.778</v>
      </c>
    </row>
    <row r="11" spans="1:2" ht="15">
      <c r="A11">
        <v>10</v>
      </c>
      <c r="B11">
        <v>300.607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11" sqref="A2:C1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1</v>
      </c>
      <c r="B2">
        <v>432320.847</v>
      </c>
    </row>
    <row r="3" spans="1:2" ht="15">
      <c r="A3">
        <v>2</v>
      </c>
      <c r="B3">
        <v>424063.726</v>
      </c>
    </row>
    <row r="4" spans="1:2" ht="15">
      <c r="A4">
        <v>3</v>
      </c>
      <c r="B4">
        <v>394349.705</v>
      </c>
    </row>
    <row r="5" spans="1:2" ht="15">
      <c r="A5">
        <v>4</v>
      </c>
      <c r="B5">
        <v>327318.11</v>
      </c>
    </row>
    <row r="6" spans="1:2" ht="15">
      <c r="A6">
        <v>5</v>
      </c>
      <c r="B6">
        <v>323074.14</v>
      </c>
    </row>
    <row r="7" spans="1:2" ht="15">
      <c r="A7">
        <v>6</v>
      </c>
      <c r="B7">
        <v>355049.797</v>
      </c>
    </row>
    <row r="8" spans="1:2" ht="15">
      <c r="A8">
        <v>7</v>
      </c>
      <c r="B8">
        <v>305078.332</v>
      </c>
    </row>
    <row r="9" spans="1:2" ht="15">
      <c r="A9">
        <v>8</v>
      </c>
      <c r="B9">
        <v>327264.14</v>
      </c>
    </row>
    <row r="10" spans="1:2" ht="15">
      <c r="A10">
        <v>9</v>
      </c>
      <c r="B10">
        <v>314967.332</v>
      </c>
    </row>
    <row r="11" spans="1:2" ht="15">
      <c r="A11">
        <v>10</v>
      </c>
      <c r="B11">
        <v>358437.604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PaulsComp</dc:creator>
  <cp:keywords/>
  <dc:description/>
  <cp:lastModifiedBy>PaulsComp</cp:lastModifiedBy>
  <dcterms:created xsi:type="dcterms:W3CDTF">2010-12-07T23:01:33Z</dcterms:created>
  <dcterms:modified xsi:type="dcterms:W3CDTF">2010-12-15T23:12:19Z</dcterms:modified>
  <cp:category/>
  <cp:version/>
  <cp:contentType/>
  <cp:contentStatus/>
</cp:coreProperties>
</file>