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85" yWindow="-270" windowWidth="19440" windowHeight="10545" firstSheet="2" activeTab="5"/>
  </bookViews>
  <sheets>
    <sheet name="Manilla Clams I 2-9-12" sheetId="1" r:id="rId1"/>
    <sheet name="Manilla Clams II 2-9-12" sheetId="2" r:id="rId2"/>
    <sheet name="Manilla Clams III 2-9-12" sheetId="3" r:id="rId3"/>
    <sheet name="Pacific Oyster I 9-10-12" sheetId="4" r:id="rId4"/>
    <sheet name="Pacific Oyster II 9-10-12" sheetId="5" r:id="rId5"/>
    <sheet name="Pacific Oyster II 2-10-12" sheetId="6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L10" i="3" l="1"/>
  <c r="K10" i="3"/>
  <c r="J10" i="3"/>
  <c r="I6" i="3"/>
  <c r="R15" i="3" l="1"/>
  <c r="I10" i="3"/>
  <c r="M10" i="3"/>
  <c r="N10" i="3"/>
  <c r="J10" i="2"/>
  <c r="K10" i="2"/>
  <c r="L10" i="2"/>
  <c r="M10" i="2"/>
  <c r="N10" i="2"/>
  <c r="I10" i="2"/>
  <c r="Q12" i="3"/>
  <c r="R12" i="3"/>
  <c r="S12" i="3"/>
  <c r="T12" i="3"/>
  <c r="U12" i="3"/>
  <c r="Q13" i="3"/>
  <c r="R13" i="3"/>
  <c r="S13" i="3"/>
  <c r="T13" i="3"/>
  <c r="U13" i="3"/>
  <c r="Q14" i="3"/>
  <c r="R14" i="3"/>
  <c r="T14" i="3"/>
  <c r="U14" i="3"/>
  <c r="Q15" i="3"/>
  <c r="T15" i="3"/>
  <c r="Q16" i="3"/>
  <c r="R16" i="3"/>
  <c r="T16" i="3"/>
  <c r="U16" i="3"/>
  <c r="Q17" i="3"/>
  <c r="R17" i="3"/>
  <c r="S17" i="3"/>
  <c r="T17" i="3"/>
  <c r="U17" i="3"/>
  <c r="R18" i="3"/>
  <c r="T18" i="3"/>
  <c r="U18" i="3"/>
  <c r="N26" i="3"/>
  <c r="M26" i="3"/>
  <c r="L26" i="3"/>
  <c r="K26" i="3"/>
  <c r="J26" i="3"/>
  <c r="I26" i="3"/>
  <c r="N22" i="3"/>
  <c r="M22" i="3"/>
  <c r="L22" i="3"/>
  <c r="K22" i="3"/>
  <c r="J22" i="3"/>
  <c r="I22" i="3"/>
  <c r="N18" i="3"/>
  <c r="M18" i="3"/>
  <c r="L18" i="3"/>
  <c r="K18" i="3"/>
  <c r="J18" i="3"/>
  <c r="I18" i="3"/>
  <c r="N14" i="3"/>
  <c r="M14" i="3"/>
  <c r="L14" i="3"/>
  <c r="K14" i="3"/>
  <c r="J14" i="3"/>
  <c r="I14" i="3"/>
  <c r="N6" i="3"/>
  <c r="M6" i="3"/>
  <c r="L6" i="3"/>
  <c r="K6" i="3"/>
  <c r="J6" i="3"/>
  <c r="N2" i="3"/>
  <c r="M2" i="3"/>
  <c r="L2" i="3"/>
  <c r="K2" i="3"/>
  <c r="J2" i="3"/>
  <c r="I2" i="3"/>
  <c r="Q17" i="2"/>
  <c r="R17" i="2"/>
  <c r="S17" i="2"/>
  <c r="T17" i="2"/>
  <c r="U17" i="2"/>
  <c r="U16" i="2"/>
  <c r="Q16" i="2"/>
  <c r="R16" i="2"/>
  <c r="T16" i="2"/>
  <c r="R18" i="2"/>
  <c r="T18" i="2"/>
  <c r="Q13" i="2"/>
  <c r="R13" i="2"/>
  <c r="S13" i="2"/>
  <c r="T13" i="2"/>
  <c r="Q14" i="2"/>
  <c r="R14" i="2"/>
  <c r="T14" i="2"/>
  <c r="Q15" i="2"/>
  <c r="R15" i="2"/>
  <c r="T15" i="2"/>
  <c r="T12" i="2"/>
  <c r="S12" i="2"/>
  <c r="R12" i="2"/>
  <c r="Q12" i="2"/>
  <c r="U13" i="2"/>
  <c r="U14" i="2"/>
  <c r="U15" i="2"/>
  <c r="U18" i="2"/>
  <c r="U12" i="2"/>
  <c r="N26" i="2"/>
  <c r="M26" i="2"/>
  <c r="L26" i="2"/>
  <c r="K26" i="2"/>
  <c r="J26" i="2"/>
  <c r="I26" i="2"/>
  <c r="N22" i="2"/>
  <c r="M22" i="2"/>
  <c r="L22" i="2"/>
  <c r="K22" i="2"/>
  <c r="J22" i="2"/>
  <c r="I22" i="2"/>
  <c r="N18" i="2"/>
  <c r="M18" i="2"/>
  <c r="L18" i="2"/>
  <c r="K18" i="2"/>
  <c r="J18" i="2"/>
  <c r="I18" i="2"/>
  <c r="N14" i="2"/>
  <c r="M14" i="2"/>
  <c r="L14" i="2"/>
  <c r="K14" i="2"/>
  <c r="J14" i="2"/>
  <c r="I14" i="2"/>
  <c r="N6" i="2"/>
  <c r="M6" i="2"/>
  <c r="L6" i="2"/>
  <c r="K6" i="2"/>
  <c r="J6" i="2"/>
  <c r="I6" i="2"/>
  <c r="N2" i="2"/>
  <c r="M2" i="2"/>
  <c r="L2" i="2"/>
  <c r="K2" i="2"/>
  <c r="J2" i="2"/>
  <c r="I2" i="2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S17" i="1"/>
  <c r="T17" i="1"/>
  <c r="U17" i="1"/>
  <c r="S18" i="1"/>
  <c r="T18" i="1"/>
  <c r="U18" i="1"/>
  <c r="U12" i="1"/>
  <c r="T12" i="1"/>
  <c r="S12" i="1"/>
  <c r="R12" i="1"/>
  <c r="Q12" i="1"/>
  <c r="Q18" i="1"/>
  <c r="Q13" i="1"/>
  <c r="Q14" i="1"/>
  <c r="Q15" i="1"/>
  <c r="Q16" i="1"/>
  <c r="Q17" i="1"/>
  <c r="N26" i="1"/>
  <c r="M26" i="1"/>
  <c r="L26" i="1"/>
  <c r="K26" i="1"/>
  <c r="J26" i="1"/>
  <c r="I26" i="1"/>
  <c r="N22" i="1"/>
  <c r="M22" i="1"/>
  <c r="L22" i="1"/>
  <c r="K22" i="1"/>
  <c r="J22" i="1"/>
  <c r="I22" i="1"/>
  <c r="N18" i="1"/>
  <c r="M18" i="1"/>
  <c r="L18" i="1"/>
  <c r="K18" i="1"/>
  <c r="J18" i="1"/>
  <c r="I18" i="1"/>
  <c r="N14" i="1"/>
  <c r="M14" i="1"/>
  <c r="L14" i="1"/>
  <c r="K14" i="1"/>
  <c r="J14" i="1"/>
  <c r="I14" i="1"/>
  <c r="N10" i="1"/>
  <c r="M10" i="1"/>
  <c r="L10" i="1"/>
  <c r="K10" i="1"/>
  <c r="J10" i="1"/>
  <c r="I10" i="1"/>
  <c r="N6" i="1"/>
  <c r="M6" i="1"/>
  <c r="L6" i="1"/>
  <c r="K6" i="1"/>
  <c r="J6" i="1"/>
  <c r="I6" i="1"/>
  <c r="J2" i="1"/>
  <c r="K2" i="1"/>
  <c r="L2" i="1"/>
  <c r="M2" i="1"/>
  <c r="N2" i="1"/>
  <c r="I2" i="1"/>
  <c r="U15" i="3" l="1"/>
</calcChain>
</file>

<file path=xl/sharedStrings.xml><?xml version="1.0" encoding="utf-8"?>
<sst xmlns="http://schemas.openxmlformats.org/spreadsheetml/2006/main" count="350" uniqueCount="43">
  <si>
    <t/>
  </si>
  <si>
    <t>101A1</t>
  </si>
  <si>
    <t>101A2</t>
  </si>
  <si>
    <t>Algae C</t>
  </si>
  <si>
    <t>102A1</t>
  </si>
  <si>
    <t>102A2</t>
  </si>
  <si>
    <t>Blank (SW)</t>
  </si>
  <si>
    <t>T=0</t>
  </si>
  <si>
    <t>1240</t>
  </si>
  <si>
    <t>1230</t>
  </si>
  <si>
    <t>T=10</t>
  </si>
  <si>
    <t>T=20</t>
  </si>
  <si>
    <t>T=30</t>
  </si>
  <si>
    <t xml:space="preserve"> </t>
  </si>
  <si>
    <t>T=40</t>
  </si>
  <si>
    <t>T=50</t>
  </si>
  <si>
    <t>T=60</t>
  </si>
  <si>
    <t>Minus Blanks</t>
  </si>
  <si>
    <t>1525</t>
  </si>
  <si>
    <t>1535</t>
  </si>
  <si>
    <t>101A3</t>
  </si>
  <si>
    <t>101A4</t>
  </si>
  <si>
    <t>102A3</t>
  </si>
  <si>
    <t>102A4</t>
  </si>
  <si>
    <t>1820</t>
  </si>
  <si>
    <t>101A5</t>
  </si>
  <si>
    <t>101A6</t>
  </si>
  <si>
    <t>102A5</t>
  </si>
  <si>
    <t>102A6</t>
  </si>
  <si>
    <t>1050</t>
  </si>
  <si>
    <t>1345</t>
  </si>
  <si>
    <t>Double check numbers</t>
  </si>
  <si>
    <t>1635</t>
  </si>
  <si>
    <t>&lt;&gt;</t>
  </si>
  <si>
    <t>A</t>
  </si>
  <si>
    <t>###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</si>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</sst>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0" fillId="0" borderId="1" xfId="0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'Manilla Clams I 2-9-12'!$Q$1</c:f>
              <c:strCache>
                <c:ptCount val="1"/>
                <c:pt idx="0">
                  <c:v>101A1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'Manilla Clams 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2-9-12'!$Q$2:$Q$8</c:f>
              <c:numCache>
                <c:formatCode>0.000</c:formatCode>
                <c:ptCount val="7"/>
                <c:pt idx="0">
                  <c:v>9.5399999999999999E-2</c:v>
                </c:pt>
                <c:pt idx="1">
                  <c:v>8.0299999999999996E-2</c:v>
                </c:pt>
                <c:pt idx="2">
                  <c:v>6.4233333333333323E-2</c:v>
                </c:pt>
                <c:pt idx="3">
                  <c:v>6.6800000000000012E-2</c:v>
                </c:pt>
                <c:pt idx="4">
                  <c:v>6.2366666666666661E-2</c:v>
                </c:pt>
                <c:pt idx="5">
                  <c:v>5.8799999999999998E-2</c:v>
                </c:pt>
                <c:pt idx="6" formatCode="0.0000">
                  <c:v>6.7000000000000004E-2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'Manilla Clams I 2-9-12'!$R$1</c:f>
              <c:strCache>
                <c:ptCount val="1"/>
                <c:pt idx="0">
                  <c:v>101A2</c:v>
                </c:pt>
              </c:strCache>
            </c:strRef>
          </c:tx>
          <c:cat>
            <c:numRef>
              <c:f>'Manilla Clams 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2-9-12'!$R$2:$R$8</c:f>
              <c:numCache>
                <c:formatCode>0.000</c:formatCode>
                <c:ptCount val="7"/>
                <c:pt idx="0">
                  <c:v>0.10086666666666666</c:v>
                </c:pt>
                <c:pt idx="1">
                  <c:v>6.3633333333333333E-2</c:v>
                </c:pt>
                <c:pt idx="2">
                  <c:v>4.8033333333333338E-2</c:v>
                </c:pt>
                <c:pt idx="3">
                  <c:v>4.5566666666666672E-2</c:v>
                </c:pt>
                <c:pt idx="4">
                  <c:v>4.3900000000000002E-2</c:v>
                </c:pt>
                <c:pt idx="5">
                  <c:v>3.9300000000000002E-2</c:v>
                </c:pt>
                <c:pt idx="6" formatCode="0.0000">
                  <c:v>3.8066666666666665E-2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'Manilla Clams I 2-9-12'!$U$1</c:f>
              <c:strCache>
                <c:ptCount val="1"/>
                <c:pt idx="0">
                  <c:v>Algae C</c:v>
                </c:pt>
              </c:strCache>
            </c:strRef>
          </c:tx>
          <c:cat>
            <c:numRef>
              <c:f>'Manilla Clams 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2-9-12'!$U$2:$U$8</c:f>
              <c:numCache>
                <c:formatCode>0.000</c:formatCode>
                <c:ptCount val="7"/>
                <c:pt idx="0">
                  <c:v>0.10493333333333332</c:v>
                </c:pt>
                <c:pt idx="1">
                  <c:v>8.3033333333333334E-2</c:v>
                </c:pt>
                <c:pt idx="2">
                  <c:v>8.1799999999999998E-2</c:v>
                </c:pt>
                <c:pt idx="3">
                  <c:v>7.4500000000000011E-2</c:v>
                </c:pt>
                <c:pt idx="4">
                  <c:v>8.0199999999999994E-2</c:v>
                </c:pt>
                <c:pt idx="5">
                  <c:v>9.9000000000000019E-2</c:v>
                </c:pt>
                <c:pt idx="6" formatCode="0.0000">
                  <c:v>8.3566666666666664E-2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'Manilla Clams I 2-9-12'!$S$1</c:f>
              <c:strCache>
                <c:ptCount val="1"/>
                <c:pt idx="0">
                  <c:v>102A1</c:v>
                </c:pt>
              </c:strCache>
            </c:strRef>
          </c:tx>
          <c:cat>
            <c:numRef>
              <c:f>'Manilla Clams 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2-9-12'!$S$2:$S$8</c:f>
              <c:numCache>
                <c:formatCode>0.000</c:formatCode>
                <c:ptCount val="7"/>
                <c:pt idx="0">
                  <c:v>9.3366666666666667E-2</c:v>
                </c:pt>
                <c:pt idx="1">
                  <c:v>6.2666666666666662E-2</c:v>
                </c:pt>
                <c:pt idx="2">
                  <c:v>5.2900000000000003E-2</c:v>
                </c:pt>
                <c:pt idx="3">
                  <c:v>4.8933333333333329E-2</c:v>
                </c:pt>
                <c:pt idx="4">
                  <c:v>4.9733333333333331E-2</c:v>
                </c:pt>
                <c:pt idx="5">
                  <c:v>5.1433333333333331E-2</c:v>
                </c:pt>
                <c:pt idx="6" formatCode="0.0000">
                  <c:v>4.8800000000000003E-2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'Manilla Clams I 2-9-12'!$T$1</c:f>
              <c:strCache>
                <c:ptCount val="1"/>
                <c:pt idx="0">
                  <c:v>102A2</c:v>
                </c:pt>
              </c:strCache>
            </c:strRef>
          </c:tx>
          <c:cat>
            <c:numRef>
              <c:f>'Manilla Clams 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2-9-12'!$T$2:$T$8</c:f>
              <c:numCache>
                <c:formatCode>0.000</c:formatCode>
                <c:ptCount val="7"/>
                <c:pt idx="0">
                  <c:v>8.3399999999999988E-2</c:v>
                </c:pt>
                <c:pt idx="1">
                  <c:v>7.386666666666665E-2</c:v>
                </c:pt>
                <c:pt idx="2">
                  <c:v>5.3400000000000003E-2</c:v>
                </c:pt>
                <c:pt idx="3">
                  <c:v>5.0633333333333336E-2</c:v>
                </c:pt>
                <c:pt idx="4">
                  <c:v>5.8666666666666666E-2</c:v>
                </c:pt>
                <c:pt idx="5">
                  <c:v>4.936666666666667E-2</c:v>
                </c:pt>
                <c:pt idx="6" formatCode="0.0000">
                  <c:v>5.9133333333333336E-2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'Manilla Clams I 2-9-12'!$V$1</c:f>
              <c:strCache>
                <c:ptCount val="1"/>
                <c:pt idx="0">
                  <c:v>Blank (SW)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'Manilla Clams 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2-9-12'!$V$2:$V$8</c:f>
              <c:numCache>
                <c:formatCode>0.000</c:formatCode>
                <c:ptCount val="7"/>
                <c:pt idx="0">
                  <c:v>4.5300000000000007E-2</c:v>
                </c:pt>
                <c:pt idx="1">
                  <c:v>4.0100000000000004E-2</c:v>
                </c:pt>
                <c:pt idx="2">
                  <c:v>3.9666666666666663E-2</c:v>
                </c:pt>
                <c:pt idx="3">
                  <c:v>4.0200000000000007E-2</c:v>
                </c:pt>
                <c:pt idx="4">
                  <c:v>4.1833333333333333E-2</c:v>
                </c:pt>
                <c:pt idx="5">
                  <c:v>4.1466666666666673E-2</c:v>
                </c:pt>
                <c:pt idx="6" formatCode="0.0000">
                  <c:v>4.0233333333333336E-2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62048"/>
        <c:axId val="69363968"/>
      </c:lineChart>
      <c:catAx>
        <c:axId val="69362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69363968"/>
        <c:crosses val="autoZero"/>
        <c:auto val="1"/>
        <c:lblAlgn val="ctr"/>
        <c:lblOffset val="100"/>
        <c:noMultiLvlLbl val="0"/>
      </c:catAx>
      <c:valAx>
        <c:axId val="6936396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93620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Manilla Clam Feeding Trial 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'Manilla Clams I 2-9-12'!$Q$11</c:f>
              <c:strCache>
                <c:ptCount val="1"/>
                <c:pt idx="0">
                  <c:v>101A1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'Manilla Clams 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2-9-12'!$Q$12:$Q$18</c:f>
              <c:numCache>
                <c:formatCode>0.000</c:formatCode>
                <c:ptCount val="7"/>
                <c:pt idx="0">
                  <c:v>5.0099999999999992E-2</c:v>
                </c:pt>
                <c:pt idx="1">
                  <c:v>4.0199999999999993E-2</c:v>
                </c:pt>
                <c:pt idx="2">
                  <c:v>2.456666666666666E-2</c:v>
                </c:pt>
                <c:pt idx="3">
                  <c:v>2.6600000000000006E-2</c:v>
                </c:pt>
                <c:pt idx="4">
                  <c:v>2.0533333333333327E-2</c:v>
                </c:pt>
                <c:pt idx="5">
                  <c:v>1.7333333333333326E-2</c:v>
                </c:pt>
                <c:pt idx="6">
                  <c:v>2.6766666666666668E-2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'Manilla Clams I 2-9-12'!$R$11</c:f>
              <c:strCache>
                <c:ptCount val="1"/>
                <c:pt idx="0">
                  <c:v>101A2</c:v>
                </c:pt>
              </c:strCache>
            </c:strRef>
          </c:tx>
          <c:cat>
            <c:numRef>
              <c:f>'Manilla Clams 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2-9-12'!$R$12:$R$18</c:f>
              <c:numCache>
                <c:formatCode>0.000</c:formatCode>
                <c:ptCount val="7"/>
                <c:pt idx="0">
                  <c:v>5.5566666666666653E-2</c:v>
                </c:pt>
                <c:pt idx="1">
                  <c:v>2.353333333333333E-2</c:v>
                </c:pt>
                <c:pt idx="2">
                  <c:v>8.366666666666675E-3</c:v>
                </c:pt>
                <c:pt idx="3">
                  <c:v>5.3666666666666654E-3</c:v>
                </c:pt>
                <c:pt idx="4">
                  <c:v>2.066666666666668E-3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'Manilla Clams I 2-9-12'!$S$11</c:f>
              <c:strCache>
                <c:ptCount val="1"/>
                <c:pt idx="0">
                  <c:v>102A1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'Manilla Clams 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2-9-12'!$S$12:$S$18</c:f>
              <c:numCache>
                <c:formatCode>0.000</c:formatCode>
                <c:ptCount val="7"/>
                <c:pt idx="0">
                  <c:v>4.806666666666666E-2</c:v>
                </c:pt>
                <c:pt idx="1">
                  <c:v>2.2566666666666658E-2</c:v>
                </c:pt>
                <c:pt idx="2">
                  <c:v>1.323333333333334E-2</c:v>
                </c:pt>
                <c:pt idx="3">
                  <c:v>8.7333333333333221E-3</c:v>
                </c:pt>
                <c:pt idx="4">
                  <c:v>7.8999999999999973E-3</c:v>
                </c:pt>
                <c:pt idx="5">
                  <c:v>9.9666666666666584E-3</c:v>
                </c:pt>
                <c:pt idx="6">
                  <c:v>8.5666666666666669E-3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'Manilla Clams I 2-9-12'!$T$11</c:f>
              <c:strCache>
                <c:ptCount val="1"/>
                <c:pt idx="0">
                  <c:v>102A2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'Manilla Clams 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2-9-12'!$T$12:$T$18</c:f>
              <c:numCache>
                <c:formatCode>0.000</c:formatCode>
                <c:ptCount val="7"/>
                <c:pt idx="0">
                  <c:v>3.8099999999999981E-2</c:v>
                </c:pt>
                <c:pt idx="1">
                  <c:v>3.3766666666666646E-2</c:v>
                </c:pt>
                <c:pt idx="2">
                  <c:v>1.373333333333334E-2</c:v>
                </c:pt>
                <c:pt idx="3">
                  <c:v>1.0433333333333329E-2</c:v>
                </c:pt>
                <c:pt idx="4">
                  <c:v>1.6833333333333332E-2</c:v>
                </c:pt>
                <c:pt idx="5">
                  <c:v>7.8999999999999973E-3</c:v>
                </c:pt>
                <c:pt idx="6">
                  <c:v>1.89E-2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'Manilla Clams I 2-9-12'!$U$11</c:f>
              <c:strCache>
                <c:ptCount val="1"/>
                <c:pt idx="0">
                  <c:v>Algae 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'Manilla Clams 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 2-9-12'!$U$12:$U$18</c:f>
              <c:numCache>
                <c:formatCode>0.000</c:formatCode>
                <c:ptCount val="7"/>
                <c:pt idx="0">
                  <c:v>5.9633333333333316E-2</c:v>
                </c:pt>
                <c:pt idx="1">
                  <c:v>4.293333333333333E-2</c:v>
                </c:pt>
                <c:pt idx="2">
                  <c:v>4.2133333333333335E-2</c:v>
                </c:pt>
                <c:pt idx="3">
                  <c:v>3.4300000000000004E-2</c:v>
                </c:pt>
                <c:pt idx="4">
                  <c:v>3.836666666666666E-2</c:v>
                </c:pt>
                <c:pt idx="5">
                  <c:v>5.7533333333333346E-2</c:v>
                </c:pt>
                <c:pt idx="6">
                  <c:v>4.3333333333333328E-2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99296"/>
        <c:axId val="69401216"/>
      </c:lineChart>
      <c:catAx>
        <c:axId val="693992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69401216"/>
        <c:crosses val="autoZero"/>
        <c:auto val="1"/>
        <c:lblAlgn val="ctr"/>
        <c:lblOffset val="100"/>
        <c:noMultiLvlLbl val="0"/>
      </c:catAx>
      <c:valAx>
        <c:axId val="694012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93992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Manilla Clam Feeding Trial II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'Manilla Clams II 2-9-12'!$Q$11</c:f>
              <c:strCache>
                <c:ptCount val="1"/>
                <c:pt idx="0">
                  <c:v>101A3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'Manilla Clams 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2-9-12'!$Q$12:$Q$18</c:f>
              <c:numCache>
                <c:formatCode>0.000</c:formatCode>
                <c:ptCount val="7"/>
                <c:pt idx="0">
                  <c:v>3.960000000000001E-2</c:v>
                </c:pt>
                <c:pt idx="1">
                  <c:v>1.5566666666666673E-2</c:v>
                </c:pt>
                <c:pt idx="2">
                  <c:v>1.0733333333333338E-2</c:v>
                </c:pt>
                <c:pt idx="3">
                  <c:v>4.2999999999999983E-3</c:v>
                </c:pt>
                <c:pt idx="4">
                  <c:v>1.0000000000000009E-3</c:v>
                </c:pt>
                <c:pt idx="5">
                  <c:v>7.0000000000000617E-4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'Manilla Clams II 2-9-12'!$R$11</c:f>
              <c:strCache>
                <c:ptCount val="1"/>
                <c:pt idx="0">
                  <c:v>101A4</c:v>
                </c:pt>
              </c:strCache>
            </c:strRef>
          </c:tx>
          <c:cat>
            <c:numRef>
              <c:f>'Manilla Clams 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2-9-12'!$R$12:$R$18</c:f>
              <c:numCache>
                <c:formatCode>0.000</c:formatCode>
                <c:ptCount val="7"/>
                <c:pt idx="0">
                  <c:v>4.1466666666666666E-2</c:v>
                </c:pt>
                <c:pt idx="1">
                  <c:v>4.0366666666666676E-2</c:v>
                </c:pt>
                <c:pt idx="2">
                  <c:v>1.5800000000000008E-2</c:v>
                </c:pt>
                <c:pt idx="3">
                  <c:v>1.9300000000000005E-2</c:v>
                </c:pt>
                <c:pt idx="4">
                  <c:v>2.9866666666666659E-2</c:v>
                </c:pt>
                <c:pt idx="5">
                  <c:v>5.1533333333333327E-2</c:v>
                </c:pt>
                <c:pt idx="6">
                  <c:v>2.2666666666666661E-2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'Manilla Clams II 2-9-12'!$S$11</c:f>
              <c:strCache>
                <c:ptCount val="1"/>
                <c:pt idx="0">
                  <c:v>102A3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'Manilla Clams 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2-9-12'!$S$12:$S$18</c:f>
              <c:numCache>
                <c:formatCode>0.000</c:formatCode>
                <c:ptCount val="7"/>
                <c:pt idx="0">
                  <c:v>4.1499999999999995E-2</c:v>
                </c:pt>
                <c:pt idx="1">
                  <c:v>3.4633333333333335E-2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6.0000000000000331E-4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'Manilla Clams II 2-9-12'!$T$11</c:f>
              <c:strCache>
                <c:ptCount val="1"/>
                <c:pt idx="0">
                  <c:v>102A4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'Manilla Clams 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2-9-12'!$T$12:$T$18</c:f>
              <c:numCache>
                <c:formatCode>0.000</c:formatCode>
                <c:ptCount val="7"/>
                <c:pt idx="0">
                  <c:v>4.5433333333333326E-2</c:v>
                </c:pt>
                <c:pt idx="1">
                  <c:v>3.8900000000000004E-2</c:v>
                </c:pt>
                <c:pt idx="2">
                  <c:v>2.4266666666666672E-2</c:v>
                </c:pt>
                <c:pt idx="3">
                  <c:v>3.1766666666666672E-2</c:v>
                </c:pt>
                <c:pt idx="4">
                  <c:v>2.176666666666667E-2</c:v>
                </c:pt>
                <c:pt idx="5">
                  <c:v>1.6600000000000004E-2</c:v>
                </c:pt>
                <c:pt idx="6">
                  <c:v>1.1999999999999997E-2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'Manilla Clams II 2-9-12'!$U$11</c:f>
              <c:strCache>
                <c:ptCount val="1"/>
                <c:pt idx="0">
                  <c:v>Algae 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'Manilla Clams 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2-9-12'!$U$12:$U$18</c:f>
              <c:numCache>
                <c:formatCode>0.000</c:formatCode>
                <c:ptCount val="7"/>
                <c:pt idx="0">
                  <c:v>7.1499999999999994E-2</c:v>
                </c:pt>
                <c:pt idx="1">
                  <c:v>5.1999999999999991E-2</c:v>
                </c:pt>
                <c:pt idx="2">
                  <c:v>4.9000000000000002E-2</c:v>
                </c:pt>
                <c:pt idx="3">
                  <c:v>4.8300000000000017E-2</c:v>
                </c:pt>
                <c:pt idx="4">
                  <c:v>4.9400000000000006E-2</c:v>
                </c:pt>
                <c:pt idx="5">
                  <c:v>6.6233333333333338E-2</c:v>
                </c:pt>
                <c:pt idx="6">
                  <c:v>6.0933333333333339E-2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08448"/>
        <c:axId val="74010624"/>
      </c:lineChart>
      <c:catAx>
        <c:axId val="74008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74010624"/>
        <c:crosses val="autoZero"/>
        <c:auto val="1"/>
        <c:lblAlgn val="ctr"/>
        <c:lblOffset val="100"/>
        <c:noMultiLvlLbl val="0"/>
      </c:catAx>
      <c:valAx>
        <c:axId val="740106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40084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'Manilla Clams II 2-9-12'!$Q$1</c:f>
              <c:strCache>
                <c:ptCount val="1"/>
                <c:pt idx="0">
                  <c:v>Algae C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'Manilla Clams 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2-9-12'!$Q$2:$Q$8</c:f>
              <c:numCache>
                <c:formatCode>0.000</c:formatCode>
                <c:ptCount val="7"/>
                <c:pt idx="0">
                  <c:v>0.11683333333333333</c:v>
                </c:pt>
                <c:pt idx="1">
                  <c:v>9.4866666666666655E-2</c:v>
                </c:pt>
                <c:pt idx="2">
                  <c:v>8.9599999999999999E-2</c:v>
                </c:pt>
                <c:pt idx="3">
                  <c:v>8.7933333333333349E-2</c:v>
                </c:pt>
                <c:pt idx="4" formatCode="0.0000">
                  <c:v>8.9033333333333339E-2</c:v>
                </c:pt>
                <c:pt idx="5">
                  <c:v>0.1055</c:v>
                </c:pt>
                <c:pt idx="6" formatCode="0.0000">
                  <c:v>0.10063333333333334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'Manilla Clams II 2-9-12'!$R$1</c:f>
              <c:strCache>
                <c:ptCount val="1"/>
                <c:pt idx="0">
                  <c:v>101A3</c:v>
                </c:pt>
              </c:strCache>
            </c:strRef>
          </c:tx>
          <c:cat>
            <c:numRef>
              <c:f>'Manilla Clams 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2-9-12'!$R$2:$R$8</c:f>
              <c:numCache>
                <c:formatCode>0.000</c:formatCode>
                <c:ptCount val="7"/>
                <c:pt idx="0">
                  <c:v>8.4933333333333347E-2</c:v>
                </c:pt>
                <c:pt idx="1">
                  <c:v>5.8433333333333337E-2</c:v>
                </c:pt>
                <c:pt idx="2">
                  <c:v>5.1333333333333335E-2</c:v>
                </c:pt>
                <c:pt idx="3">
                  <c:v>4.3933333333333331E-2</c:v>
                </c:pt>
                <c:pt idx="4" formatCode="0.0000">
                  <c:v>4.0633333333333334E-2</c:v>
                </c:pt>
                <c:pt idx="5">
                  <c:v>3.9966666666666671E-2</c:v>
                </c:pt>
                <c:pt idx="6" formatCode="0.0000">
                  <c:v>3.8933333333333341E-2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'Manilla Clams II 2-9-12'!$S$1</c:f>
              <c:strCache>
                <c:ptCount val="1"/>
                <c:pt idx="0">
                  <c:v>101A4</c:v>
                </c:pt>
              </c:strCache>
            </c:strRef>
          </c:tx>
          <c:cat>
            <c:numRef>
              <c:f>'Manilla Clams 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2-9-12'!$S$2:$S$8</c:f>
              <c:numCache>
                <c:formatCode>0.000</c:formatCode>
                <c:ptCount val="7"/>
                <c:pt idx="0">
                  <c:v>8.6800000000000002E-2</c:v>
                </c:pt>
                <c:pt idx="1">
                  <c:v>8.323333333333334E-2</c:v>
                </c:pt>
                <c:pt idx="2">
                  <c:v>5.6400000000000006E-2</c:v>
                </c:pt>
                <c:pt idx="3">
                  <c:v>5.8933333333333338E-2</c:v>
                </c:pt>
                <c:pt idx="4" formatCode="0.0000">
                  <c:v>6.9499999999999992E-2</c:v>
                </c:pt>
                <c:pt idx="5">
                  <c:v>9.0799999999999992E-2</c:v>
                </c:pt>
                <c:pt idx="6" formatCode="0.0000">
                  <c:v>6.2366666666666661E-2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'Manilla Clams II 2-9-12'!$T$1</c:f>
              <c:strCache>
                <c:ptCount val="1"/>
                <c:pt idx="0">
                  <c:v>102A3</c:v>
                </c:pt>
              </c:strCache>
            </c:strRef>
          </c:tx>
          <c:cat>
            <c:numRef>
              <c:f>'Manilla Clams 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2-9-12'!$T$2:$T$8</c:f>
              <c:numCache>
                <c:formatCode>0.000</c:formatCode>
                <c:ptCount val="7"/>
                <c:pt idx="0">
                  <c:v>8.6833333333333332E-2</c:v>
                </c:pt>
                <c:pt idx="1">
                  <c:v>7.7499999999999999E-2</c:v>
                </c:pt>
                <c:pt idx="2">
                  <c:v>4.003333333333333E-2</c:v>
                </c:pt>
                <c:pt idx="3">
                  <c:v>3.843333333333334E-2</c:v>
                </c:pt>
                <c:pt idx="4" formatCode="0.0000">
                  <c:v>3.8899999999999997E-2</c:v>
                </c:pt>
                <c:pt idx="5">
                  <c:v>3.9866666666666668E-2</c:v>
                </c:pt>
                <c:pt idx="6" formatCode="0.0000">
                  <c:v>3.8533333333333329E-2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'Manilla Clams II 2-9-12'!$U$1</c:f>
              <c:strCache>
                <c:ptCount val="1"/>
                <c:pt idx="0">
                  <c:v>102A4</c:v>
                </c:pt>
              </c:strCache>
            </c:strRef>
          </c:tx>
          <c:cat>
            <c:numRef>
              <c:f>'Manilla Clams 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2-9-12'!$U$2:$U$8</c:f>
              <c:numCache>
                <c:formatCode>0.000</c:formatCode>
                <c:ptCount val="7"/>
                <c:pt idx="0">
                  <c:v>9.0766666666666662E-2</c:v>
                </c:pt>
                <c:pt idx="1">
                  <c:v>8.1766666666666668E-2</c:v>
                </c:pt>
                <c:pt idx="2">
                  <c:v>6.486666666666667E-2</c:v>
                </c:pt>
                <c:pt idx="3">
                  <c:v>7.1400000000000005E-2</c:v>
                </c:pt>
                <c:pt idx="4" formatCode="0.0000">
                  <c:v>6.1400000000000003E-2</c:v>
                </c:pt>
                <c:pt idx="5">
                  <c:v>5.5866666666666669E-2</c:v>
                </c:pt>
                <c:pt idx="6" formatCode="0.0000">
                  <c:v>5.1699999999999996E-2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'Manilla Clams II 2-9-12'!$V$1</c:f>
              <c:strCache>
                <c:ptCount val="1"/>
                <c:pt idx="0">
                  <c:v>Blank (SW)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'Manilla Clams 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 2-9-12'!$V$2:$V$8</c:f>
              <c:numCache>
                <c:formatCode>0.000</c:formatCode>
                <c:ptCount val="7"/>
                <c:pt idx="0">
                  <c:v>4.5333333333333337E-2</c:v>
                </c:pt>
                <c:pt idx="1">
                  <c:v>4.2866666666666664E-2</c:v>
                </c:pt>
                <c:pt idx="2">
                  <c:v>4.0599999999999997E-2</c:v>
                </c:pt>
                <c:pt idx="3">
                  <c:v>3.9633333333333333E-2</c:v>
                </c:pt>
                <c:pt idx="4" formatCode="0.0000">
                  <c:v>3.9633333333333333E-2</c:v>
                </c:pt>
                <c:pt idx="5">
                  <c:v>3.9266666666666665E-2</c:v>
                </c:pt>
                <c:pt idx="6" formatCode="0.0000">
                  <c:v>3.9699999999999999E-2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38400"/>
        <c:axId val="71652864"/>
      </c:lineChart>
      <c:catAx>
        <c:axId val="716384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71652864"/>
        <c:crosses val="autoZero"/>
        <c:auto val="1"/>
        <c:lblAlgn val="ctr"/>
        <c:lblOffset val="100"/>
        <c:noMultiLvlLbl val="0"/>
      </c:catAx>
      <c:valAx>
        <c:axId val="7165286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16384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Manilla Clam Feeding Trial II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'Manilla Clams III 2-9-12'!$Q$11</c:f>
              <c:strCache>
                <c:ptCount val="1"/>
                <c:pt idx="0">
                  <c:v>101A5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'Manilla Clams III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2-9-12'!$Q$12:$Q$18</c:f>
              <c:numCache>
                <c:formatCode>0.000</c:formatCode>
                <c:ptCount val="7"/>
                <c:pt idx="0">
                  <c:v>3.7733333333333348E-2</c:v>
                </c:pt>
                <c:pt idx="1">
                  <c:v>2.9133333333333344E-2</c:v>
                </c:pt>
                <c:pt idx="2">
                  <c:v>3.2899999999999999E-2</c:v>
                </c:pt>
                <c:pt idx="3">
                  <c:v>5.8066666666666669E-2</c:v>
                </c:pt>
                <c:pt idx="4">
                  <c:v>2.3633333333333326E-2</c:v>
                </c:pt>
                <c:pt idx="5">
                  <c:v>2.76E-2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'Manilla Clams III 2-9-12'!$R$11</c:f>
              <c:strCache>
                <c:ptCount val="1"/>
                <c:pt idx="0">
                  <c:v>101A6</c:v>
                </c:pt>
              </c:strCache>
            </c:strRef>
          </c:tx>
          <c:cat>
            <c:numRef>
              <c:f>'Manilla Clams III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2-9-12'!$R$12:$R$18</c:f>
              <c:numCache>
                <c:formatCode>0.000</c:formatCode>
                <c:ptCount val="7"/>
                <c:pt idx="0">
                  <c:v>4.076666666666668E-2</c:v>
                </c:pt>
                <c:pt idx="1">
                  <c:v>2.1233333333333333E-2</c:v>
                </c:pt>
                <c:pt idx="2">
                  <c:v>3.3850000000000005E-2</c:v>
                </c:pt>
                <c:pt idx="3">
                  <c:v>5.0600000000000006E-2</c:v>
                </c:pt>
                <c:pt idx="4">
                  <c:v>1.8766666666666661E-2</c:v>
                </c:pt>
                <c:pt idx="5">
                  <c:v>2.4E-2</c:v>
                </c:pt>
                <c:pt idx="6">
                  <c:v>1.4466666666666662E-2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'Manilla Clams III 2-9-12'!$S$11</c:f>
              <c:strCache>
                <c:ptCount val="1"/>
                <c:pt idx="0">
                  <c:v>102A5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'Manilla Clams III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2-9-12'!$S$12:$S$18</c:f>
              <c:numCache>
                <c:formatCode>0.000</c:formatCode>
                <c:ptCount val="7"/>
                <c:pt idx="0">
                  <c:v>4.346666666666666E-2</c:v>
                </c:pt>
                <c:pt idx="1">
                  <c:v>1.8966666666666673E-2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4.2666666666666617E-3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'Manilla Clams III 2-9-12'!$T$11</c:f>
              <c:strCache>
                <c:ptCount val="1"/>
                <c:pt idx="0">
                  <c:v>102A6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'Manilla Clams III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2-9-12'!$T$12:$T$18</c:f>
              <c:numCache>
                <c:formatCode>0.000</c:formatCode>
                <c:ptCount val="7"/>
                <c:pt idx="0">
                  <c:v>4.4000000000000004E-2</c:v>
                </c:pt>
                <c:pt idx="1">
                  <c:v>3.8000000000000006E-2</c:v>
                </c:pt>
                <c:pt idx="2">
                  <c:v>2.9333333333333336E-2</c:v>
                </c:pt>
                <c:pt idx="3">
                  <c:v>2.9333333333333336E-2</c:v>
                </c:pt>
                <c:pt idx="4">
                  <c:v>2.8066666666666649E-2</c:v>
                </c:pt>
                <c:pt idx="5">
                  <c:v>2.7766666666666662E-2</c:v>
                </c:pt>
                <c:pt idx="6">
                  <c:v>2.9899999999999996E-2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'Manilla Clams III 2-9-12'!$U$11</c:f>
              <c:strCache>
                <c:ptCount val="1"/>
                <c:pt idx="0">
                  <c:v>Algae 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'Manilla Clams III 2-9-12'!$P$12:$P$18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2-9-12'!$U$12:$U$18</c:f>
              <c:numCache>
                <c:formatCode>0.000</c:formatCode>
                <c:ptCount val="7"/>
                <c:pt idx="0">
                  <c:v>5.0466666666666667E-2</c:v>
                </c:pt>
                <c:pt idx="1">
                  <c:v>4.8500000000000001E-2</c:v>
                </c:pt>
                <c:pt idx="2">
                  <c:v>4.8033333333333345E-2</c:v>
                </c:pt>
                <c:pt idx="3">
                  <c:v>4.8033333333333345E-2</c:v>
                </c:pt>
                <c:pt idx="4">
                  <c:v>4.8366666666666662E-2</c:v>
                </c:pt>
                <c:pt idx="5">
                  <c:v>5.0499999999999989E-2</c:v>
                </c:pt>
                <c:pt idx="6">
                  <c:v>5.9166666666666659E-2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94208"/>
        <c:axId val="74076160"/>
      </c:lineChart>
      <c:catAx>
        <c:axId val="716942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74076160"/>
        <c:crosses val="autoZero"/>
        <c:auto val="1"/>
        <c:lblAlgn val="ctr"/>
        <c:lblOffset val="100"/>
        <c:noMultiLvlLbl val="0"/>
      </c:catAx>
      <c:valAx>
        <c:axId val="7407616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169420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'Manilla Clams III 2-9-12'!$Q$1</c:f>
              <c:strCache>
                <c:ptCount val="1"/>
                <c:pt idx="0">
                  <c:v>Algae C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'Manilla Clams III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2-9-12'!$Q$2:$Q$8</c:f>
              <c:numCache>
                <c:formatCode>0.000</c:formatCode>
                <c:ptCount val="7"/>
                <c:pt idx="0">
                  <c:v>8.8633333333333328E-2</c:v>
                </c:pt>
                <c:pt idx="1">
                  <c:v>8.6199999999999999E-2</c:v>
                </c:pt>
                <c:pt idx="2">
                  <c:v>8.7633333333333341E-2</c:v>
                </c:pt>
                <c:pt idx="3">
                  <c:v>8.7633333333333341E-2</c:v>
                </c:pt>
                <c:pt idx="4">
                  <c:v>8.5833333333333331E-2</c:v>
                </c:pt>
                <c:pt idx="5">
                  <c:v>8.7933333333333322E-2</c:v>
                </c:pt>
                <c:pt idx="6">
                  <c:v>9.7199999999999995E-2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'Manilla Clams III 2-9-12'!$R$1</c:f>
              <c:strCache>
                <c:ptCount val="1"/>
                <c:pt idx="0">
                  <c:v>101A5</c:v>
                </c:pt>
              </c:strCache>
            </c:strRef>
          </c:tx>
          <c:cat>
            <c:numRef>
              <c:f>'Manilla Clams III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2-9-12'!$R$2:$R$8</c:f>
              <c:numCache>
                <c:formatCode>0.000</c:formatCode>
                <c:ptCount val="7"/>
                <c:pt idx="0">
                  <c:v>7.5900000000000009E-2</c:v>
                </c:pt>
                <c:pt idx="1">
                  <c:v>6.6833333333333342E-2</c:v>
                </c:pt>
                <c:pt idx="2">
                  <c:v>7.2499999999999995E-2</c:v>
                </c:pt>
                <c:pt idx="3">
                  <c:v>9.7666666666666666E-2</c:v>
                </c:pt>
                <c:pt idx="4">
                  <c:v>6.1099999999999995E-2</c:v>
                </c:pt>
                <c:pt idx="5">
                  <c:v>6.5033333333333332E-2</c:v>
                </c:pt>
                <c:pt idx="6">
                  <c:v>6.3600000000000004E-2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'Manilla Clams III 2-9-12'!$S$1</c:f>
              <c:strCache>
                <c:ptCount val="1"/>
                <c:pt idx="0">
                  <c:v>101A6</c:v>
                </c:pt>
              </c:strCache>
            </c:strRef>
          </c:tx>
          <c:cat>
            <c:numRef>
              <c:f>'Manilla Clams III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2-9-12'!$S$2:$S$8</c:f>
              <c:numCache>
                <c:formatCode>0.000</c:formatCode>
                <c:ptCount val="7"/>
                <c:pt idx="0">
                  <c:v>7.8933333333333341E-2</c:v>
                </c:pt>
                <c:pt idx="1">
                  <c:v>5.8933333333333331E-2</c:v>
                </c:pt>
                <c:pt idx="2">
                  <c:v>7.3450000000000001E-2</c:v>
                </c:pt>
                <c:pt idx="3">
                  <c:v>9.0200000000000002E-2</c:v>
                </c:pt>
                <c:pt idx="4">
                  <c:v>5.623333333333333E-2</c:v>
                </c:pt>
                <c:pt idx="5">
                  <c:v>6.1433333333333333E-2</c:v>
                </c:pt>
                <c:pt idx="6">
                  <c:v>5.2499999999999998E-2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'Manilla Clams III 2-9-12'!$T$1</c:f>
              <c:strCache>
                <c:ptCount val="1"/>
                <c:pt idx="0">
                  <c:v>102A5</c:v>
                </c:pt>
              </c:strCache>
            </c:strRef>
          </c:tx>
          <c:cat>
            <c:numRef>
              <c:f>'Manilla Clams III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2-9-12'!$T$2:$T$8</c:f>
              <c:numCache>
                <c:formatCode>0.000</c:formatCode>
                <c:ptCount val="7"/>
                <c:pt idx="0">
                  <c:v>8.1633333333333322E-2</c:v>
                </c:pt>
                <c:pt idx="1">
                  <c:v>5.6666666666666671E-2</c:v>
                </c:pt>
                <c:pt idx="2">
                  <c:v>4.8500000000000001E-2</c:v>
                </c:pt>
                <c:pt idx="3">
                  <c:v>9.7000000000000017E-2</c:v>
                </c:pt>
                <c:pt idx="4">
                  <c:v>4.9399999999999999E-2</c:v>
                </c:pt>
                <c:pt idx="5">
                  <c:v>4.1699999999999994E-2</c:v>
                </c:pt>
                <c:pt idx="6">
                  <c:v>4.5933333333333326E-2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'Manilla Clams III 2-9-12'!$U$1</c:f>
              <c:strCache>
                <c:ptCount val="1"/>
                <c:pt idx="0">
                  <c:v>102A6</c:v>
                </c:pt>
              </c:strCache>
            </c:strRef>
          </c:tx>
          <c:cat>
            <c:numRef>
              <c:f>'Manilla Clams III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2-9-12'!$U$2:$U$8</c:f>
              <c:numCache>
                <c:formatCode>0.000</c:formatCode>
                <c:ptCount val="7"/>
                <c:pt idx="0">
                  <c:v>8.2166666666666666E-2</c:v>
                </c:pt>
                <c:pt idx="1">
                  <c:v>7.5700000000000003E-2</c:v>
                </c:pt>
                <c:pt idx="2">
                  <c:v>6.8933333333333333E-2</c:v>
                </c:pt>
                <c:pt idx="3">
                  <c:v>6.8933333333333333E-2</c:v>
                </c:pt>
                <c:pt idx="4">
                  <c:v>6.5533333333333318E-2</c:v>
                </c:pt>
                <c:pt idx="5">
                  <c:v>6.5199999999999994E-2</c:v>
                </c:pt>
                <c:pt idx="6">
                  <c:v>6.7933333333333332E-2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'Manilla Clams III 2-9-12'!$V$1</c:f>
              <c:strCache>
                <c:ptCount val="1"/>
                <c:pt idx="0">
                  <c:v>Blank (SW)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'Manilla Clams III 2-9-12'!$P$2:$P$8</c:f>
              <c:numCache>
                <c:formatCode>0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'Manilla Clams III 2-9-12'!$V$2:$V$8</c:f>
              <c:numCache>
                <c:formatCode>0.000</c:formatCode>
                <c:ptCount val="7"/>
                <c:pt idx="0" formatCode="General">
                  <c:v>3.8166666666666661E-2</c:v>
                </c:pt>
                <c:pt idx="1">
                  <c:v>3.7699999999999997E-2</c:v>
                </c:pt>
                <c:pt idx="2">
                  <c:v>3.9599999999999996E-2</c:v>
                </c:pt>
                <c:pt idx="3">
                  <c:v>3.9599999999999996E-2</c:v>
                </c:pt>
                <c:pt idx="4">
                  <c:v>3.7466666666666669E-2</c:v>
                </c:pt>
                <c:pt idx="5">
                  <c:v>3.7433333333333332E-2</c:v>
                </c:pt>
                <c:pt idx="6">
                  <c:v>3.8033333333333336E-2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13024"/>
        <c:axId val="74114944"/>
      </c:lineChart>
      <c:catAx>
        <c:axId val="74113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74114944"/>
        <c:crosses val="autoZero"/>
        <c:auto val="1"/>
        <c:lblAlgn val="ctr"/>
        <c:lblOffset val="100"/>
        <c:noMultiLvlLbl val="0"/>
      </c:catAx>
      <c:valAx>
        <c:axId val="7411494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7411302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2</xdr:row>
      <xdr:rowOff>161925</xdr:rowOff>
    </xdr:from>
    <xdr:to>
      <xdr:col>31</xdr:col>
      <xdr:colOff>485775</xdr:colOff>
      <xdr:row>17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19</xdr:row>
      <xdr:rowOff>0</xdr:rowOff>
    </xdr:from>
    <xdr:to>
      <xdr:col>30</xdr:col>
      <xdr:colOff>304800</xdr:colOff>
      <xdr:row>33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18</xdr:row>
      <xdr:rowOff>104775</xdr:rowOff>
    </xdr:from>
    <xdr:to>
      <xdr:col>30</xdr:col>
      <xdr:colOff>304800</xdr:colOff>
      <xdr:row>32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30</xdr:col>
      <xdr:colOff>304800</xdr:colOff>
      <xdr:row>14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18</xdr:row>
      <xdr:rowOff>104775</xdr:rowOff>
    </xdr:from>
    <xdr:to>
      <xdr:col>30</xdr:col>
      <xdr:colOff>304800</xdr:colOff>
      <xdr:row>32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30</xdr:col>
      <xdr:colOff>304800</xdr:colOff>
      <xdr:row>14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N10" workbookViewId="0">
      <selection activeCell="AH4" sqref="AH4"/>
    </sheetView>
  </sheetViews>
  <sheetFormatPr defaultRowHeight="15" x14ac:dyDescent="0.25"/>
  <cols>
    <col min="9" max="14" width="7.28515625" style="2" customWidth="1"/>
    <col min="15" max="15" width="4" style="2" customWidth="1"/>
    <col min="16" max="16" width="6" style="3" customWidth="1"/>
    <col min="17" max="21" width="6.85546875" style="4" customWidth="1"/>
    <col min="22" max="22" width="9.140625" style="4"/>
  </cols>
  <sheetData>
    <row r="1" spans="1:22" x14ac:dyDescent="0.25">
      <c r="A1" s="1" t="s">
        <v>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Q1" s="4" t="s">
        <v>1</v>
      </c>
      <c r="R1" s="4" t="s">
        <v>2</v>
      </c>
      <c r="S1" s="4" t="s">
        <v>4</v>
      </c>
      <c r="T1" s="4" t="s">
        <v>5</v>
      </c>
      <c r="U1" s="4" t="s">
        <v>3</v>
      </c>
      <c r="V1" s="4" t="s">
        <v>6</v>
      </c>
    </row>
    <row r="2" spans="1:22" x14ac:dyDescent="0.25">
      <c r="A2" s="1" t="s">
        <v>9</v>
      </c>
      <c r="B2">
        <v>9.4200000000000006E-2</v>
      </c>
      <c r="C2">
        <v>8.4000000000000005E-2</v>
      </c>
      <c r="D2">
        <v>0.1065</v>
      </c>
      <c r="E2">
        <v>9.06E-2</v>
      </c>
      <c r="F2">
        <v>8.09E-2</v>
      </c>
      <c r="G2">
        <v>4.1700000000000001E-2</v>
      </c>
      <c r="H2" s="1" t="s">
        <v>0</v>
      </c>
      <c r="I2" s="2">
        <f>AVERAGE(B2:B4)</f>
        <v>9.5399999999999999E-2</v>
      </c>
      <c r="J2" s="2">
        <f t="shared" ref="J2:N2" si="0">AVERAGE(C2:C4)</f>
        <v>0.10086666666666666</v>
      </c>
      <c r="K2" s="2">
        <f t="shared" si="0"/>
        <v>0.10493333333333332</v>
      </c>
      <c r="L2" s="2">
        <f t="shared" si="0"/>
        <v>9.3366666666666667E-2</v>
      </c>
      <c r="M2" s="2">
        <f t="shared" si="0"/>
        <v>8.3399999999999988E-2</v>
      </c>
      <c r="N2" s="2">
        <f t="shared" si="0"/>
        <v>4.5300000000000007E-2</v>
      </c>
      <c r="P2" s="3">
        <v>0</v>
      </c>
      <c r="Q2" s="4">
        <v>9.5399999999999999E-2</v>
      </c>
      <c r="R2" s="4">
        <v>0.10086666666666666</v>
      </c>
      <c r="S2" s="4">
        <v>9.3366666666666667E-2</v>
      </c>
      <c r="T2" s="4">
        <v>8.3399999999999988E-2</v>
      </c>
      <c r="U2" s="4">
        <v>0.10493333333333332</v>
      </c>
      <c r="V2" s="4">
        <v>4.5300000000000007E-2</v>
      </c>
    </row>
    <row r="3" spans="1:22" x14ac:dyDescent="0.25">
      <c r="A3" s="1"/>
      <c r="B3">
        <v>9.9199999999999997E-2</v>
      </c>
      <c r="C3">
        <v>0.109</v>
      </c>
      <c r="D3">
        <v>0.1108</v>
      </c>
      <c r="E3">
        <v>9.2100000000000001E-2</v>
      </c>
      <c r="F3">
        <v>8.4599999999999995E-2</v>
      </c>
      <c r="G3">
        <v>4.9200000000000001E-2</v>
      </c>
      <c r="H3" s="1" t="s">
        <v>0</v>
      </c>
      <c r="I3" s="2" t="s">
        <v>0</v>
      </c>
      <c r="J3" s="2" t="s">
        <v>0</v>
      </c>
      <c r="K3" s="2" t="s">
        <v>0</v>
      </c>
      <c r="L3" s="2" t="s">
        <v>0</v>
      </c>
      <c r="P3" s="3">
        <v>10</v>
      </c>
      <c r="Q3" s="4">
        <v>8.0299999999999996E-2</v>
      </c>
      <c r="R3" s="4">
        <v>6.3633333333333333E-2</v>
      </c>
      <c r="S3" s="4">
        <v>6.2666666666666662E-2</v>
      </c>
      <c r="T3" s="4">
        <v>7.386666666666665E-2</v>
      </c>
      <c r="U3" s="4">
        <v>8.3033333333333334E-2</v>
      </c>
      <c r="V3" s="4">
        <v>4.0100000000000004E-2</v>
      </c>
    </row>
    <row r="4" spans="1:22" x14ac:dyDescent="0.25">
      <c r="A4" s="1"/>
      <c r="B4">
        <v>9.2799999999999994E-2</v>
      </c>
      <c r="C4">
        <v>0.1096</v>
      </c>
      <c r="D4">
        <v>9.7500000000000003E-2</v>
      </c>
      <c r="E4">
        <v>9.74E-2</v>
      </c>
      <c r="F4">
        <v>8.4699999999999998E-2</v>
      </c>
      <c r="G4">
        <v>4.4999999999999998E-2</v>
      </c>
      <c r="H4" s="1" t="s">
        <v>0</v>
      </c>
      <c r="I4" s="2" t="s">
        <v>0</v>
      </c>
      <c r="J4" s="2" t="s">
        <v>0</v>
      </c>
      <c r="K4" s="2" t="s">
        <v>0</v>
      </c>
      <c r="L4" s="2" t="s">
        <v>0</v>
      </c>
      <c r="P4" s="3">
        <v>20</v>
      </c>
      <c r="Q4" s="4">
        <v>6.4233333333333323E-2</v>
      </c>
      <c r="R4" s="4">
        <v>4.8033333333333338E-2</v>
      </c>
      <c r="S4" s="4">
        <v>5.2900000000000003E-2</v>
      </c>
      <c r="T4" s="4">
        <v>5.3400000000000003E-2</v>
      </c>
      <c r="U4" s="4">
        <v>8.1799999999999998E-2</v>
      </c>
      <c r="V4" s="4">
        <v>3.9666666666666663E-2</v>
      </c>
    </row>
    <row r="5" spans="1:22" x14ac:dyDescent="0.25">
      <c r="A5" s="1"/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2" t="s">
        <v>0</v>
      </c>
      <c r="J5" s="2" t="s">
        <v>0</v>
      </c>
      <c r="K5" s="2" t="s">
        <v>0</v>
      </c>
      <c r="L5" s="2" t="s">
        <v>0</v>
      </c>
      <c r="P5" s="3">
        <v>30</v>
      </c>
      <c r="Q5" s="4">
        <v>6.6800000000000012E-2</v>
      </c>
      <c r="R5" s="4">
        <v>4.5566666666666672E-2</v>
      </c>
      <c r="S5" s="4">
        <v>4.8933333333333329E-2</v>
      </c>
      <c r="T5" s="4">
        <v>5.0633333333333336E-2</v>
      </c>
      <c r="U5" s="4">
        <v>7.4500000000000011E-2</v>
      </c>
      <c r="V5" s="4">
        <v>4.0200000000000007E-2</v>
      </c>
    </row>
    <row r="6" spans="1:22" x14ac:dyDescent="0.25">
      <c r="A6" t="s">
        <v>10</v>
      </c>
      <c r="B6">
        <v>8.4000000000000005E-2</v>
      </c>
      <c r="C6">
        <v>6.0199999999999997E-2</v>
      </c>
      <c r="D6">
        <v>8.6199999999999999E-2</v>
      </c>
      <c r="E6">
        <v>6.1499999999999999E-2</v>
      </c>
      <c r="F6">
        <v>9.7199999999999995E-2</v>
      </c>
      <c r="G6">
        <v>0.04</v>
      </c>
      <c r="H6" s="1" t="s">
        <v>0</v>
      </c>
      <c r="I6" s="2">
        <f>AVERAGE(B6:B8)</f>
        <v>8.0299999999999996E-2</v>
      </c>
      <c r="J6" s="2">
        <f t="shared" ref="J6" si="1">AVERAGE(C6:C8)</f>
        <v>6.3633333333333333E-2</v>
      </c>
      <c r="K6" s="2">
        <f t="shared" ref="K6" si="2">AVERAGE(D6:D8)</f>
        <v>8.3033333333333334E-2</v>
      </c>
      <c r="L6" s="2">
        <f t="shared" ref="L6" si="3">AVERAGE(E6:E8)</f>
        <v>6.2666666666666662E-2</v>
      </c>
      <c r="M6" s="2">
        <f t="shared" ref="M6" si="4">AVERAGE(F6:F8)</f>
        <v>7.386666666666665E-2</v>
      </c>
      <c r="N6" s="2">
        <f t="shared" ref="N6" si="5">AVERAGE(G6:G8)</f>
        <v>4.0100000000000004E-2</v>
      </c>
      <c r="P6" s="3">
        <v>40</v>
      </c>
      <c r="Q6" s="4">
        <v>6.2366666666666661E-2</v>
      </c>
      <c r="R6" s="4">
        <v>4.3900000000000002E-2</v>
      </c>
      <c r="S6" s="4">
        <v>4.9733333333333331E-2</v>
      </c>
      <c r="T6" s="4">
        <v>5.8666666666666666E-2</v>
      </c>
      <c r="U6" s="4">
        <v>8.0199999999999994E-2</v>
      </c>
      <c r="V6" s="4">
        <v>4.1833333333333333E-2</v>
      </c>
    </row>
    <row r="7" spans="1:22" x14ac:dyDescent="0.25">
      <c r="A7" s="1" t="s">
        <v>8</v>
      </c>
      <c r="B7">
        <v>7.6700000000000004E-2</v>
      </c>
      <c r="C7">
        <v>6.7299999999999999E-2</v>
      </c>
      <c r="D7">
        <v>7.8200000000000006E-2</v>
      </c>
      <c r="E7">
        <v>6.2899999999999998E-2</v>
      </c>
      <c r="F7">
        <v>6.3299999999999995E-2</v>
      </c>
      <c r="G7">
        <v>4.0500000000000001E-2</v>
      </c>
      <c r="H7" s="1" t="s">
        <v>0</v>
      </c>
      <c r="I7" s="2" t="s">
        <v>0</v>
      </c>
      <c r="J7" s="2" t="s">
        <v>0</v>
      </c>
      <c r="K7" s="2" t="s">
        <v>0</v>
      </c>
      <c r="L7" s="2" t="s">
        <v>0</v>
      </c>
      <c r="P7" s="3">
        <v>50</v>
      </c>
      <c r="Q7" s="4">
        <v>5.8799999999999998E-2</v>
      </c>
      <c r="R7" s="4">
        <v>3.9300000000000002E-2</v>
      </c>
      <c r="S7" s="4">
        <v>5.1433333333333331E-2</v>
      </c>
      <c r="T7" s="4">
        <v>4.936666666666667E-2</v>
      </c>
      <c r="U7" s="4">
        <v>9.9000000000000019E-2</v>
      </c>
      <c r="V7" s="4">
        <v>4.1466666666666673E-2</v>
      </c>
    </row>
    <row r="8" spans="1:22" x14ac:dyDescent="0.25">
      <c r="A8" s="1"/>
      <c r="B8">
        <v>8.0199999999999994E-2</v>
      </c>
      <c r="C8">
        <v>6.3399999999999998E-2</v>
      </c>
      <c r="D8">
        <v>8.4699999999999998E-2</v>
      </c>
      <c r="E8">
        <v>6.3600000000000004E-2</v>
      </c>
      <c r="F8">
        <v>6.1100000000000002E-2</v>
      </c>
      <c r="G8">
        <v>3.9800000000000002E-2</v>
      </c>
      <c r="H8" s="1" t="s">
        <v>0</v>
      </c>
      <c r="I8" s="2" t="s">
        <v>0</v>
      </c>
      <c r="J8" s="2" t="s">
        <v>0</v>
      </c>
      <c r="K8" s="2" t="s">
        <v>0</v>
      </c>
      <c r="L8" s="2" t="s">
        <v>0</v>
      </c>
      <c r="P8" s="3">
        <v>60</v>
      </c>
      <c r="Q8" s="2">
        <v>6.7000000000000004E-2</v>
      </c>
      <c r="R8" s="2">
        <v>3.8066666666666665E-2</v>
      </c>
      <c r="S8" s="2">
        <v>4.8800000000000003E-2</v>
      </c>
      <c r="T8" s="2">
        <v>5.9133333333333336E-2</v>
      </c>
      <c r="U8" s="2">
        <v>8.3566666666666664E-2</v>
      </c>
      <c r="V8" s="2">
        <v>4.0233333333333336E-2</v>
      </c>
    </row>
    <row r="9" spans="1:22" x14ac:dyDescent="0.25">
      <c r="A9" s="1"/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2" t="s">
        <v>0</v>
      </c>
      <c r="J9" s="2" t="s">
        <v>0</v>
      </c>
      <c r="K9" s="2" t="s">
        <v>0</v>
      </c>
      <c r="L9" s="2" t="s">
        <v>0</v>
      </c>
      <c r="P9"/>
    </row>
    <row r="10" spans="1:22" x14ac:dyDescent="0.25">
      <c r="A10" t="s">
        <v>11</v>
      </c>
      <c r="B10">
        <v>6.5699999999999995E-2</v>
      </c>
      <c r="C10">
        <v>4.6899999999999997E-2</v>
      </c>
      <c r="D10">
        <v>8.4400000000000003E-2</v>
      </c>
      <c r="E10">
        <v>6.3299999999999995E-2</v>
      </c>
      <c r="F10">
        <v>5.6000000000000001E-2</v>
      </c>
      <c r="G10">
        <v>4.07E-2</v>
      </c>
      <c r="I10" s="2">
        <f>AVERAGE(B10:B12)</f>
        <v>6.4233333333333323E-2</v>
      </c>
      <c r="J10" s="2">
        <f t="shared" ref="J10" si="6">AVERAGE(C10:C12)</f>
        <v>4.8033333333333338E-2</v>
      </c>
      <c r="K10" s="2">
        <f t="shared" ref="K10" si="7">AVERAGE(D10:D12)</f>
        <v>8.1799999999999998E-2</v>
      </c>
      <c r="L10" s="2">
        <f t="shared" ref="L10" si="8">AVERAGE(E10:E12)</f>
        <v>5.2900000000000003E-2</v>
      </c>
      <c r="M10" s="2">
        <f t="shared" ref="M10" si="9">AVERAGE(F10:F12)</f>
        <v>5.3400000000000003E-2</v>
      </c>
      <c r="N10" s="2">
        <f t="shared" ref="N10" si="10">AVERAGE(G10:G12)</f>
        <v>3.9666666666666663E-2</v>
      </c>
      <c r="P10" s="3" t="s">
        <v>17</v>
      </c>
    </row>
    <row r="11" spans="1:22" x14ac:dyDescent="0.25">
      <c r="A11">
        <v>1250</v>
      </c>
      <c r="B11">
        <v>6.25E-2</v>
      </c>
      <c r="C11">
        <v>4.9099999999999998E-2</v>
      </c>
      <c r="D11">
        <v>7.85E-2</v>
      </c>
      <c r="E11">
        <v>4.5900000000000003E-2</v>
      </c>
      <c r="F11">
        <v>5.1700000000000003E-2</v>
      </c>
      <c r="G11">
        <v>3.9800000000000002E-2</v>
      </c>
      <c r="Q11" s="4" t="s">
        <v>1</v>
      </c>
      <c r="R11" s="4" t="s">
        <v>2</v>
      </c>
      <c r="S11" s="4" t="s">
        <v>4</v>
      </c>
      <c r="T11" s="4" t="s">
        <v>5</v>
      </c>
      <c r="U11" s="4" t="s">
        <v>3</v>
      </c>
    </row>
    <row r="12" spans="1:22" x14ac:dyDescent="0.25">
      <c r="B12">
        <v>6.4500000000000002E-2</v>
      </c>
      <c r="C12">
        <v>4.8099999999999997E-2</v>
      </c>
      <c r="D12">
        <v>8.2500000000000004E-2</v>
      </c>
      <c r="E12">
        <v>4.9500000000000002E-2</v>
      </c>
      <c r="F12">
        <v>5.2499999999999998E-2</v>
      </c>
      <c r="G12">
        <v>3.85E-2</v>
      </c>
      <c r="P12" s="3">
        <v>0</v>
      </c>
      <c r="Q12" s="4">
        <f t="shared" ref="Q12:Q18" si="11">Q2-V2</f>
        <v>5.0099999999999992E-2</v>
      </c>
      <c r="R12" s="4">
        <f>R2-V2</f>
        <v>5.5566666666666653E-2</v>
      </c>
      <c r="S12" s="4">
        <f>S2-V2</f>
        <v>4.806666666666666E-2</v>
      </c>
      <c r="T12" s="4">
        <f>T2-V2</f>
        <v>3.8099999999999981E-2</v>
      </c>
      <c r="U12" s="4">
        <f>U2-V2</f>
        <v>5.9633333333333316E-2</v>
      </c>
    </row>
    <row r="13" spans="1:22" x14ac:dyDescent="0.25">
      <c r="P13" s="3">
        <v>10</v>
      </c>
      <c r="Q13" s="4">
        <f t="shared" si="11"/>
        <v>4.0199999999999993E-2</v>
      </c>
      <c r="R13" s="4">
        <f t="shared" ref="R13:R16" si="12">R3-V3</f>
        <v>2.353333333333333E-2</v>
      </c>
      <c r="S13" s="4">
        <f t="shared" ref="S13:S18" si="13">S3-V3</f>
        <v>2.2566666666666658E-2</v>
      </c>
      <c r="T13" s="4">
        <f t="shared" ref="T13:T18" si="14">T3-V3</f>
        <v>3.3766666666666646E-2</v>
      </c>
      <c r="U13" s="4">
        <f t="shared" ref="U13:U18" si="15">U3-V3</f>
        <v>4.293333333333333E-2</v>
      </c>
    </row>
    <row r="14" spans="1:22" x14ac:dyDescent="0.25">
      <c r="A14" t="s">
        <v>12</v>
      </c>
      <c r="B14">
        <v>6.7699999999999996E-2</v>
      </c>
      <c r="C14">
        <v>3.8399999999999997E-2</v>
      </c>
      <c r="D14">
        <v>7.7100000000000002E-2</v>
      </c>
      <c r="E14">
        <v>6.4199999999999993E-2</v>
      </c>
      <c r="F14">
        <v>4.7600000000000003E-2</v>
      </c>
      <c r="G14">
        <v>4.1799999999999997E-2</v>
      </c>
      <c r="I14" s="2">
        <f>AVERAGE(B14:B16)</f>
        <v>6.6800000000000012E-2</v>
      </c>
      <c r="J14" s="2">
        <f t="shared" ref="J14" si="16">AVERAGE(C14:C16)</f>
        <v>4.5566666666666672E-2</v>
      </c>
      <c r="K14" s="2">
        <f t="shared" ref="K14" si="17">AVERAGE(D14:D16)</f>
        <v>7.4500000000000011E-2</v>
      </c>
      <c r="L14" s="2">
        <f t="shared" ref="L14" si="18">AVERAGE(E14:E16)</f>
        <v>4.8933333333333329E-2</v>
      </c>
      <c r="M14" s="2">
        <f t="shared" ref="M14" si="19">AVERAGE(F14:F16)</f>
        <v>5.0633333333333336E-2</v>
      </c>
      <c r="N14" s="2">
        <f t="shared" ref="N14" si="20">AVERAGE(G14:G16)</f>
        <v>4.0200000000000007E-2</v>
      </c>
      <c r="P14" s="3">
        <v>20</v>
      </c>
      <c r="Q14" s="4">
        <f t="shared" si="11"/>
        <v>2.456666666666666E-2</v>
      </c>
      <c r="R14" s="4">
        <f t="shared" si="12"/>
        <v>8.366666666666675E-3</v>
      </c>
      <c r="S14" s="4">
        <f t="shared" si="13"/>
        <v>1.323333333333334E-2</v>
      </c>
      <c r="T14" s="4">
        <f t="shared" si="14"/>
        <v>1.373333333333334E-2</v>
      </c>
      <c r="U14" s="4">
        <f t="shared" si="15"/>
        <v>4.2133333333333335E-2</v>
      </c>
    </row>
    <row r="15" spans="1:22" x14ac:dyDescent="0.25">
      <c r="A15">
        <v>1300</v>
      </c>
      <c r="B15">
        <v>6.5799999999999997E-2</v>
      </c>
      <c r="C15">
        <v>4.3700000000000003E-2</v>
      </c>
      <c r="D15">
        <v>7.3400000000000007E-2</v>
      </c>
      <c r="E15">
        <v>3.8899999999999997E-2</v>
      </c>
      <c r="F15">
        <v>5.1799999999999999E-2</v>
      </c>
      <c r="G15">
        <v>3.9800000000000002E-2</v>
      </c>
      <c r="P15" s="3">
        <v>30</v>
      </c>
      <c r="Q15" s="4">
        <f t="shared" si="11"/>
        <v>2.6600000000000006E-2</v>
      </c>
      <c r="R15" s="4">
        <f t="shared" si="12"/>
        <v>5.3666666666666654E-3</v>
      </c>
      <c r="S15" s="4">
        <f t="shared" si="13"/>
        <v>8.7333333333333221E-3</v>
      </c>
      <c r="T15" s="4">
        <f t="shared" si="14"/>
        <v>1.0433333333333329E-2</v>
      </c>
      <c r="U15" s="4">
        <f t="shared" si="15"/>
        <v>3.4300000000000004E-2</v>
      </c>
    </row>
    <row r="16" spans="1:22" x14ac:dyDescent="0.25">
      <c r="B16">
        <v>6.6900000000000001E-2</v>
      </c>
      <c r="C16">
        <v>5.4600000000000003E-2</v>
      </c>
      <c r="D16">
        <v>7.2999999999999995E-2</v>
      </c>
      <c r="E16">
        <v>4.3700000000000003E-2</v>
      </c>
      <c r="F16">
        <v>5.2499999999999998E-2</v>
      </c>
      <c r="G16">
        <v>3.9E-2</v>
      </c>
      <c r="P16" s="3">
        <v>40</v>
      </c>
      <c r="Q16" s="4">
        <f t="shared" si="11"/>
        <v>2.0533333333333327E-2</v>
      </c>
      <c r="R16" s="4">
        <f t="shared" si="12"/>
        <v>2.066666666666668E-3</v>
      </c>
      <c r="S16" s="4">
        <f t="shared" si="13"/>
        <v>7.8999999999999973E-3</v>
      </c>
      <c r="T16" s="4">
        <f t="shared" si="14"/>
        <v>1.6833333333333332E-2</v>
      </c>
      <c r="U16" s="4">
        <f t="shared" si="15"/>
        <v>3.836666666666666E-2</v>
      </c>
    </row>
    <row r="17" spans="1:22" x14ac:dyDescent="0.25">
      <c r="P17" s="3">
        <v>50</v>
      </c>
      <c r="Q17" s="4">
        <f t="shared" si="11"/>
        <v>1.7333333333333326E-2</v>
      </c>
      <c r="R17" s="4">
        <v>0</v>
      </c>
      <c r="S17" s="4">
        <f t="shared" si="13"/>
        <v>9.9666666666666584E-3</v>
      </c>
      <c r="T17" s="4">
        <f t="shared" si="14"/>
        <v>7.8999999999999973E-3</v>
      </c>
      <c r="U17" s="4">
        <f t="shared" si="15"/>
        <v>5.7533333333333346E-2</v>
      </c>
    </row>
    <row r="18" spans="1:22" x14ac:dyDescent="0.25">
      <c r="A18" t="s">
        <v>14</v>
      </c>
      <c r="B18">
        <v>5.9900000000000002E-2</v>
      </c>
      <c r="C18">
        <v>4.5400000000000003E-2</v>
      </c>
      <c r="D18">
        <v>8.0399999999999999E-2</v>
      </c>
      <c r="E18">
        <v>6.1100000000000002E-2</v>
      </c>
      <c r="F18">
        <v>6.2700000000000006E-2</v>
      </c>
      <c r="G18">
        <v>4.3499999999999997E-2</v>
      </c>
      <c r="I18" s="2">
        <f>AVERAGE(B18:B20)</f>
        <v>6.2366666666666661E-2</v>
      </c>
      <c r="J18" s="2">
        <f t="shared" ref="J18" si="21">AVERAGE(C18:C20)</f>
        <v>4.3900000000000002E-2</v>
      </c>
      <c r="K18" s="2">
        <f t="shared" ref="K18" si="22">AVERAGE(D18:D20)</f>
        <v>8.0199999999999994E-2</v>
      </c>
      <c r="L18" s="2">
        <f t="shared" ref="L18" si="23">AVERAGE(E18:E20)</f>
        <v>4.9733333333333331E-2</v>
      </c>
      <c r="M18" s="2">
        <f t="shared" ref="M18" si="24">AVERAGE(F18:F20)</f>
        <v>5.8666666666666666E-2</v>
      </c>
      <c r="N18" s="2">
        <f t="shared" ref="N18" si="25">AVERAGE(G18:G20)</f>
        <v>4.1833333333333333E-2</v>
      </c>
      <c r="P18" s="3">
        <v>60</v>
      </c>
      <c r="Q18" s="4">
        <f t="shared" si="11"/>
        <v>2.6766666666666668E-2</v>
      </c>
      <c r="R18" s="4">
        <v>0</v>
      </c>
      <c r="S18" s="4">
        <f t="shared" si="13"/>
        <v>8.5666666666666669E-3</v>
      </c>
      <c r="T18" s="4">
        <f t="shared" si="14"/>
        <v>1.89E-2</v>
      </c>
      <c r="U18" s="4">
        <f t="shared" si="15"/>
        <v>4.3333333333333328E-2</v>
      </c>
    </row>
    <row r="19" spans="1:22" x14ac:dyDescent="0.25">
      <c r="A19">
        <v>1310</v>
      </c>
      <c r="B19">
        <v>6.9599999999999995E-2</v>
      </c>
      <c r="C19">
        <v>4.5499999999999999E-2</v>
      </c>
      <c r="D19">
        <v>8.5000000000000006E-2</v>
      </c>
      <c r="E19">
        <v>4.3799999999999999E-2</v>
      </c>
      <c r="F19">
        <v>5.1799999999999999E-2</v>
      </c>
      <c r="G19">
        <v>4.1700000000000001E-2</v>
      </c>
    </row>
    <row r="20" spans="1:22" x14ac:dyDescent="0.25">
      <c r="B20">
        <v>5.7599999999999998E-2</v>
      </c>
      <c r="C20">
        <v>4.0800000000000003E-2</v>
      </c>
      <c r="D20">
        <v>7.5200000000000003E-2</v>
      </c>
      <c r="E20">
        <v>4.4299999999999999E-2</v>
      </c>
      <c r="F20">
        <v>6.1499999999999999E-2</v>
      </c>
      <c r="G20">
        <v>4.0300000000000002E-2</v>
      </c>
    </row>
    <row r="21" spans="1:22" x14ac:dyDescent="0.25">
      <c r="M21" s="2" t="s">
        <v>13</v>
      </c>
    </row>
    <row r="22" spans="1:22" x14ac:dyDescent="0.25">
      <c r="A22" t="s">
        <v>15</v>
      </c>
      <c r="B22">
        <v>5.4899999999999997E-2</v>
      </c>
      <c r="C22">
        <v>3.8199999999999998E-2</v>
      </c>
      <c r="D22">
        <v>8.0100000000000005E-2</v>
      </c>
      <c r="E22">
        <v>7.1300000000000002E-2</v>
      </c>
      <c r="F22">
        <v>4.5199999999999997E-2</v>
      </c>
      <c r="G22">
        <v>4.3499999999999997E-2</v>
      </c>
      <c r="I22" s="2">
        <f>AVERAGE(B22:B24)</f>
        <v>5.8799999999999998E-2</v>
      </c>
      <c r="J22" s="2">
        <f t="shared" ref="J22" si="26">AVERAGE(C22:C24)</f>
        <v>3.9300000000000002E-2</v>
      </c>
      <c r="K22" s="2">
        <f t="shared" ref="K22" si="27">AVERAGE(D22:D24)</f>
        <v>9.9000000000000019E-2</v>
      </c>
      <c r="L22" s="2">
        <f t="shared" ref="L22" si="28">AVERAGE(E22:E24)</f>
        <v>5.1433333333333331E-2</v>
      </c>
      <c r="M22" s="2">
        <f t="shared" ref="M22" si="29">AVERAGE(F22:F24)</f>
        <v>4.936666666666667E-2</v>
      </c>
      <c r="N22" s="2">
        <f t="shared" ref="N22" si="30">AVERAGE(G22:G24)</f>
        <v>4.1466666666666673E-2</v>
      </c>
      <c r="V22" s="4" t="s">
        <v>13</v>
      </c>
    </row>
    <row r="23" spans="1:22" x14ac:dyDescent="0.25">
      <c r="A23">
        <v>1320</v>
      </c>
      <c r="B23">
        <v>6.0199999999999997E-2</v>
      </c>
      <c r="C23">
        <v>4.0899999999999999E-2</v>
      </c>
      <c r="D23">
        <v>8.2900000000000001E-2</v>
      </c>
      <c r="E23">
        <v>4.0800000000000003E-2</v>
      </c>
      <c r="F23">
        <v>4.9299999999999997E-2</v>
      </c>
      <c r="G23">
        <v>4.0899999999999999E-2</v>
      </c>
    </row>
    <row r="24" spans="1:22" x14ac:dyDescent="0.25">
      <c r="B24">
        <v>6.13E-2</v>
      </c>
      <c r="C24">
        <v>3.8800000000000001E-2</v>
      </c>
      <c r="D24">
        <v>0.13400000000000001</v>
      </c>
      <c r="E24">
        <v>4.2200000000000001E-2</v>
      </c>
      <c r="F24">
        <v>5.3600000000000002E-2</v>
      </c>
      <c r="G24">
        <v>0.04</v>
      </c>
    </row>
    <row r="26" spans="1:22" x14ac:dyDescent="0.25">
      <c r="A26" t="s">
        <v>16</v>
      </c>
      <c r="B26">
        <v>6.7799999999999999E-2</v>
      </c>
      <c r="C26">
        <v>3.6200000000000003E-2</v>
      </c>
      <c r="D26">
        <v>8.2199999999999995E-2</v>
      </c>
      <c r="E26">
        <v>6.6500000000000004E-2</v>
      </c>
      <c r="F26">
        <v>4.7100000000000003E-2</v>
      </c>
      <c r="G26">
        <v>4.2900000000000001E-2</v>
      </c>
      <c r="I26" s="2">
        <f>AVERAGE(B26:B28)</f>
        <v>6.7000000000000004E-2</v>
      </c>
      <c r="J26" s="2">
        <f t="shared" ref="J26" si="31">AVERAGE(C26:C28)</f>
        <v>3.8066666666666665E-2</v>
      </c>
      <c r="K26" s="2">
        <f t="shared" ref="K26" si="32">AVERAGE(D26:D28)</f>
        <v>8.3566666666666664E-2</v>
      </c>
      <c r="L26" s="2">
        <f t="shared" ref="L26" si="33">AVERAGE(E26:E28)</f>
        <v>4.8800000000000003E-2</v>
      </c>
      <c r="M26" s="2">
        <f t="shared" ref="M26" si="34">AVERAGE(F26:F28)</f>
        <v>5.9133333333333336E-2</v>
      </c>
      <c r="N26" s="2">
        <f t="shared" ref="N26" si="35">AVERAGE(G26:G28)</f>
        <v>4.0233333333333336E-2</v>
      </c>
    </row>
    <row r="27" spans="1:22" x14ac:dyDescent="0.25">
      <c r="A27">
        <v>1330</v>
      </c>
      <c r="B27">
        <v>6.3600000000000004E-2</v>
      </c>
      <c r="C27">
        <v>0.04</v>
      </c>
      <c r="D27">
        <v>8.8300000000000003E-2</v>
      </c>
      <c r="E27">
        <v>4.0099999999999997E-2</v>
      </c>
      <c r="F27">
        <v>4.53E-2</v>
      </c>
      <c r="G27">
        <v>3.9300000000000002E-2</v>
      </c>
    </row>
    <row r="28" spans="1:22" x14ac:dyDescent="0.25">
      <c r="B28">
        <v>6.9599999999999995E-2</v>
      </c>
      <c r="C28">
        <v>3.7999999999999999E-2</v>
      </c>
      <c r="D28">
        <v>8.0199999999999994E-2</v>
      </c>
      <c r="E28">
        <v>3.9800000000000002E-2</v>
      </c>
      <c r="F28">
        <v>8.5000000000000006E-2</v>
      </c>
      <c r="G28">
        <v>3.85E-2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L9" workbookViewId="0">
      <selection activeCell="AG21" sqref="AG21"/>
    </sheetView>
  </sheetViews>
  <sheetFormatPr defaultRowHeight="15" x14ac:dyDescent="0.25"/>
  <cols>
    <col min="1" max="1" width="9.140625" style="7"/>
    <col min="9" max="14" width="7.28515625" style="2" customWidth="1"/>
    <col min="15" max="15" width="4" style="2" customWidth="1"/>
    <col min="16" max="16" width="6" style="3" customWidth="1"/>
    <col min="17" max="17" width="8.42578125" style="4" customWidth="1"/>
    <col min="18" max="21" width="7.5703125" style="4" customWidth="1"/>
    <col min="22" max="22" width="9.140625" style="4"/>
  </cols>
  <sheetData>
    <row r="1" spans="1:22" s="5" customFormat="1" x14ac:dyDescent="0.25">
      <c r="A1" s="6" t="s">
        <v>7</v>
      </c>
      <c r="B1" s="5" t="s">
        <v>3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6</v>
      </c>
      <c r="I1" s="5" t="s">
        <v>3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6</v>
      </c>
      <c r="O1" s="8"/>
      <c r="P1" s="9"/>
      <c r="Q1" s="5" t="s">
        <v>3</v>
      </c>
      <c r="R1" s="5" t="s">
        <v>20</v>
      </c>
      <c r="S1" s="5" t="s">
        <v>21</v>
      </c>
      <c r="T1" s="5" t="s">
        <v>22</v>
      </c>
      <c r="U1" s="5" t="s">
        <v>23</v>
      </c>
      <c r="V1" s="5" t="s">
        <v>6</v>
      </c>
    </row>
    <row r="2" spans="1:22" x14ac:dyDescent="0.25">
      <c r="A2" s="6" t="s">
        <v>18</v>
      </c>
      <c r="B2">
        <v>0.15579999999999999</v>
      </c>
      <c r="C2">
        <v>8.3500000000000005E-2</v>
      </c>
      <c r="D2">
        <v>8.4400000000000003E-2</v>
      </c>
      <c r="E2">
        <v>8.6499999999999994E-2</v>
      </c>
      <c r="F2">
        <v>8.6999999999999994E-2</v>
      </c>
      <c r="G2">
        <v>4.5900000000000003E-2</v>
      </c>
      <c r="H2" s="1" t="s">
        <v>0</v>
      </c>
      <c r="I2" s="2">
        <f>AVERAGE(B2:B4)</f>
        <v>0.11683333333333333</v>
      </c>
      <c r="J2" s="2">
        <f t="shared" ref="J2:N2" si="0">AVERAGE(C2:C4)</f>
        <v>8.4933333333333347E-2</v>
      </c>
      <c r="K2" s="2">
        <f t="shared" si="0"/>
        <v>8.6800000000000002E-2</v>
      </c>
      <c r="L2" s="2">
        <f t="shared" si="0"/>
        <v>8.6833333333333332E-2</v>
      </c>
      <c r="M2" s="2">
        <f t="shared" si="0"/>
        <v>9.0766666666666662E-2</v>
      </c>
      <c r="N2" s="2">
        <f t="shared" si="0"/>
        <v>4.5333333333333337E-2</v>
      </c>
      <c r="P2" s="3">
        <v>0</v>
      </c>
      <c r="Q2" s="4">
        <v>0.11683333333333333</v>
      </c>
      <c r="R2" s="4">
        <v>8.4933333333333347E-2</v>
      </c>
      <c r="S2" s="4">
        <v>8.6800000000000002E-2</v>
      </c>
      <c r="T2" s="4">
        <v>8.6833333333333332E-2</v>
      </c>
      <c r="U2" s="4">
        <v>9.0766666666666662E-2</v>
      </c>
      <c r="V2" s="4">
        <v>4.5333333333333337E-2</v>
      </c>
    </row>
    <row r="3" spans="1:22" x14ac:dyDescent="0.25">
      <c r="A3" s="6"/>
      <c r="B3">
        <v>9.7900000000000001E-2</v>
      </c>
      <c r="C3">
        <v>8.8900000000000007E-2</v>
      </c>
      <c r="D3">
        <v>8.6300000000000002E-2</v>
      </c>
      <c r="E3">
        <v>8.8300000000000003E-2</v>
      </c>
      <c r="F3">
        <v>9.2600000000000002E-2</v>
      </c>
      <c r="G3">
        <v>4.8000000000000001E-2</v>
      </c>
      <c r="H3" s="1" t="s">
        <v>0</v>
      </c>
      <c r="I3" s="2" t="s">
        <v>0</v>
      </c>
      <c r="J3" s="2" t="s">
        <v>0</v>
      </c>
      <c r="K3" s="2" t="s">
        <v>0</v>
      </c>
      <c r="L3" s="2" t="s">
        <v>0</v>
      </c>
      <c r="P3" s="3">
        <v>10</v>
      </c>
      <c r="Q3" s="4">
        <v>9.4866666666666655E-2</v>
      </c>
      <c r="R3" s="4">
        <v>5.8433333333333337E-2</v>
      </c>
      <c r="S3" s="4">
        <v>8.323333333333334E-2</v>
      </c>
      <c r="T3" s="4">
        <v>7.7499999999999999E-2</v>
      </c>
      <c r="U3" s="4">
        <v>8.1766666666666668E-2</v>
      </c>
      <c r="V3" s="4">
        <v>4.2866666666666664E-2</v>
      </c>
    </row>
    <row r="4" spans="1:22" x14ac:dyDescent="0.25">
      <c r="A4" s="6"/>
      <c r="B4">
        <v>9.6799999999999997E-2</v>
      </c>
      <c r="C4">
        <v>8.2400000000000001E-2</v>
      </c>
      <c r="D4">
        <v>8.9700000000000002E-2</v>
      </c>
      <c r="E4">
        <v>8.5699999999999998E-2</v>
      </c>
      <c r="F4">
        <v>9.2700000000000005E-2</v>
      </c>
      <c r="G4">
        <v>4.2099999999999999E-2</v>
      </c>
      <c r="H4" s="1" t="s">
        <v>0</v>
      </c>
      <c r="I4" s="2" t="s">
        <v>0</v>
      </c>
      <c r="J4" s="2" t="s">
        <v>0</v>
      </c>
      <c r="K4" s="2" t="s">
        <v>0</v>
      </c>
      <c r="L4" s="2" t="s">
        <v>0</v>
      </c>
      <c r="P4" s="3">
        <v>20</v>
      </c>
      <c r="Q4" s="4">
        <v>8.9599999999999999E-2</v>
      </c>
      <c r="R4" s="4">
        <v>5.1333333333333335E-2</v>
      </c>
      <c r="S4" s="4">
        <v>5.6400000000000006E-2</v>
      </c>
      <c r="T4" s="4">
        <v>4.003333333333333E-2</v>
      </c>
      <c r="U4" s="4">
        <v>6.486666666666667E-2</v>
      </c>
      <c r="V4" s="4">
        <v>4.0599999999999997E-2</v>
      </c>
    </row>
    <row r="5" spans="1:22" x14ac:dyDescent="0.25">
      <c r="A5" s="6"/>
      <c r="B5" s="1"/>
      <c r="C5" s="1"/>
      <c r="D5" s="1"/>
      <c r="E5" s="1"/>
      <c r="F5" s="1"/>
      <c r="G5" s="1"/>
      <c r="H5" s="1" t="s">
        <v>0</v>
      </c>
      <c r="I5" s="2" t="s">
        <v>0</v>
      </c>
      <c r="J5" s="2" t="s">
        <v>0</v>
      </c>
      <c r="K5" s="2" t="s">
        <v>0</v>
      </c>
      <c r="L5" s="2" t="s">
        <v>0</v>
      </c>
      <c r="P5" s="3">
        <v>30</v>
      </c>
      <c r="Q5" s="4">
        <v>8.7933333333333349E-2</v>
      </c>
      <c r="R5" s="4">
        <v>4.3933333333333331E-2</v>
      </c>
      <c r="S5" s="4">
        <v>5.8933333333333338E-2</v>
      </c>
      <c r="T5" s="4">
        <v>3.843333333333334E-2</v>
      </c>
      <c r="U5" s="4">
        <v>7.1400000000000005E-2</v>
      </c>
      <c r="V5" s="4">
        <v>3.9633333333333333E-2</v>
      </c>
    </row>
    <row r="6" spans="1:22" x14ac:dyDescent="0.25">
      <c r="A6" s="7" t="s">
        <v>10</v>
      </c>
      <c r="B6">
        <v>9.8799999999999999E-2</v>
      </c>
      <c r="C6">
        <v>6.08E-2</v>
      </c>
      <c r="D6">
        <v>8.4000000000000005E-2</v>
      </c>
      <c r="E6">
        <v>0.13070000000000001</v>
      </c>
      <c r="F6">
        <v>8.0100000000000005E-2</v>
      </c>
      <c r="G6">
        <v>4.3999999999999997E-2</v>
      </c>
      <c r="H6" s="1" t="s">
        <v>0</v>
      </c>
      <c r="I6" s="2">
        <f>AVERAGE(B6:B8)</f>
        <v>9.4866666666666655E-2</v>
      </c>
      <c r="J6" s="2">
        <f t="shared" ref="J6:N6" si="1">AVERAGE(C6:C8)</f>
        <v>5.8433333333333337E-2</v>
      </c>
      <c r="K6" s="2">
        <f t="shared" si="1"/>
        <v>8.323333333333334E-2</v>
      </c>
      <c r="L6" s="2">
        <f t="shared" si="1"/>
        <v>7.7499999999999999E-2</v>
      </c>
      <c r="M6" s="2">
        <f t="shared" si="1"/>
        <v>8.1766666666666668E-2</v>
      </c>
      <c r="N6" s="2">
        <f t="shared" si="1"/>
        <v>4.2866666666666664E-2</v>
      </c>
      <c r="P6" s="3">
        <v>40</v>
      </c>
      <c r="Q6" s="2">
        <v>8.9033333333333339E-2</v>
      </c>
      <c r="R6" s="2">
        <v>4.0633333333333334E-2</v>
      </c>
      <c r="S6" s="2">
        <v>6.9499999999999992E-2</v>
      </c>
      <c r="T6" s="2">
        <v>3.8899999999999997E-2</v>
      </c>
      <c r="U6" s="2">
        <v>6.1400000000000003E-2</v>
      </c>
      <c r="V6" s="2">
        <v>3.9633333333333333E-2</v>
      </c>
    </row>
    <row r="7" spans="1:22" x14ac:dyDescent="0.25">
      <c r="A7" s="6" t="s">
        <v>19</v>
      </c>
      <c r="B7">
        <v>9.4299999999999995E-2</v>
      </c>
      <c r="C7">
        <v>5.6599999999999998E-2</v>
      </c>
      <c r="D7">
        <v>7.3400000000000007E-2</v>
      </c>
      <c r="E7">
        <v>5.2999999999999999E-2</v>
      </c>
      <c r="F7">
        <v>8.4900000000000003E-2</v>
      </c>
      <c r="G7">
        <v>4.3099999999999999E-2</v>
      </c>
      <c r="H7" s="1" t="s">
        <v>0</v>
      </c>
      <c r="I7" s="2" t="s">
        <v>0</v>
      </c>
      <c r="J7" s="2" t="s">
        <v>0</v>
      </c>
      <c r="K7" s="2" t="s">
        <v>0</v>
      </c>
      <c r="L7" s="2" t="s">
        <v>0</v>
      </c>
      <c r="P7" s="3">
        <v>50</v>
      </c>
      <c r="Q7" s="4">
        <v>0.1055</v>
      </c>
      <c r="R7" s="4">
        <v>3.9966666666666671E-2</v>
      </c>
      <c r="S7" s="4">
        <v>9.0799999999999992E-2</v>
      </c>
      <c r="T7" s="4">
        <v>3.9866666666666668E-2</v>
      </c>
      <c r="U7" s="4">
        <v>5.5866666666666669E-2</v>
      </c>
      <c r="V7" s="4">
        <v>3.9266666666666665E-2</v>
      </c>
    </row>
    <row r="8" spans="1:22" x14ac:dyDescent="0.25">
      <c r="A8" s="6"/>
      <c r="B8">
        <v>9.1499999999999998E-2</v>
      </c>
      <c r="C8">
        <v>5.79E-2</v>
      </c>
      <c r="D8">
        <v>9.2299999999999993E-2</v>
      </c>
      <c r="E8">
        <v>4.8800000000000003E-2</v>
      </c>
      <c r="F8">
        <v>8.0299999999999996E-2</v>
      </c>
      <c r="G8">
        <v>4.1500000000000002E-2</v>
      </c>
      <c r="H8" s="1" t="s">
        <v>0</v>
      </c>
      <c r="I8" s="2" t="s">
        <v>0</v>
      </c>
      <c r="J8" s="2" t="s">
        <v>0</v>
      </c>
      <c r="K8" s="2" t="s">
        <v>0</v>
      </c>
      <c r="L8" s="2" t="s">
        <v>0</v>
      </c>
      <c r="P8" s="3">
        <v>60</v>
      </c>
      <c r="Q8" s="2">
        <v>0.10063333333333334</v>
      </c>
      <c r="R8" s="2">
        <v>3.8933333333333341E-2</v>
      </c>
      <c r="S8" s="2">
        <v>6.2366666666666661E-2</v>
      </c>
      <c r="T8" s="2">
        <v>3.8533333333333329E-2</v>
      </c>
      <c r="U8" s="2">
        <v>5.1699999999999996E-2</v>
      </c>
      <c r="V8" s="2">
        <v>3.9699999999999999E-2</v>
      </c>
    </row>
    <row r="9" spans="1:22" x14ac:dyDescent="0.25">
      <c r="A9" s="6"/>
      <c r="B9" s="1"/>
      <c r="C9" s="1"/>
      <c r="D9" s="1"/>
      <c r="E9" s="1"/>
      <c r="F9" s="1"/>
      <c r="G9" s="1"/>
      <c r="H9" s="1" t="s">
        <v>0</v>
      </c>
      <c r="I9" s="2" t="s">
        <v>0</v>
      </c>
      <c r="J9" s="2" t="s">
        <v>0</v>
      </c>
      <c r="K9" s="2" t="s">
        <v>0</v>
      </c>
      <c r="L9" s="2" t="s">
        <v>0</v>
      </c>
      <c r="P9"/>
    </row>
    <row r="10" spans="1:22" x14ac:dyDescent="0.25">
      <c r="A10" s="7" t="s">
        <v>11</v>
      </c>
      <c r="B10">
        <v>8.77E-2</v>
      </c>
      <c r="C10">
        <v>4.8599999999999997E-2</v>
      </c>
      <c r="D10">
        <v>5.8200000000000002E-2</v>
      </c>
      <c r="E10">
        <v>4.1799999999999997E-2</v>
      </c>
      <c r="F10">
        <v>6.4299999999999996E-2</v>
      </c>
      <c r="G10">
        <v>4.1799999999999997E-2</v>
      </c>
      <c r="I10" s="2">
        <f>AVERAGE(B10:B12)</f>
        <v>8.9599999999999999E-2</v>
      </c>
      <c r="J10" s="2">
        <f t="shared" ref="J10:N10" si="2">AVERAGE(C10:C12)</f>
        <v>5.1333333333333335E-2</v>
      </c>
      <c r="K10" s="2">
        <f t="shared" si="2"/>
        <v>5.6400000000000006E-2</v>
      </c>
      <c r="L10" s="2">
        <f t="shared" si="2"/>
        <v>4.003333333333333E-2</v>
      </c>
      <c r="M10" s="2">
        <f t="shared" si="2"/>
        <v>6.486666666666667E-2</v>
      </c>
      <c r="N10" s="2">
        <f t="shared" si="2"/>
        <v>4.0599999999999997E-2</v>
      </c>
      <c r="P10" s="3" t="s">
        <v>17</v>
      </c>
    </row>
    <row r="11" spans="1:22" x14ac:dyDescent="0.25">
      <c r="A11" s="7">
        <v>1545</v>
      </c>
      <c r="B11">
        <v>9.1999999999999998E-2</v>
      </c>
      <c r="C11">
        <v>4.8000000000000001E-2</v>
      </c>
      <c r="D11">
        <v>5.4199999999999998E-2</v>
      </c>
      <c r="E11">
        <v>3.8199999999999998E-2</v>
      </c>
      <c r="F11">
        <v>6.8500000000000005E-2</v>
      </c>
      <c r="G11">
        <v>4.1599999999999998E-2</v>
      </c>
      <c r="Q11" t="s">
        <v>20</v>
      </c>
      <c r="R11" t="s">
        <v>21</v>
      </c>
      <c r="S11" t="s">
        <v>22</v>
      </c>
      <c r="T11" t="s">
        <v>23</v>
      </c>
      <c r="U11" t="s">
        <v>3</v>
      </c>
    </row>
    <row r="12" spans="1:22" x14ac:dyDescent="0.25">
      <c r="B12">
        <v>8.9099999999999999E-2</v>
      </c>
      <c r="C12">
        <v>5.74E-2</v>
      </c>
      <c r="D12">
        <v>5.6800000000000003E-2</v>
      </c>
      <c r="E12">
        <v>4.0099999999999997E-2</v>
      </c>
      <c r="F12">
        <v>6.1800000000000001E-2</v>
      </c>
      <c r="G12">
        <v>3.8399999999999997E-2</v>
      </c>
      <c r="P12" s="3">
        <v>0</v>
      </c>
      <c r="Q12" s="4">
        <f t="shared" ref="Q12:Q17" si="3">R2-V2</f>
        <v>3.960000000000001E-2</v>
      </c>
      <c r="R12" s="4">
        <f t="shared" ref="R12:R18" si="4">S2-V2</f>
        <v>4.1466666666666666E-2</v>
      </c>
      <c r="S12" s="4">
        <f>T2-V2</f>
        <v>4.1499999999999995E-2</v>
      </c>
      <c r="T12" s="4">
        <f t="shared" ref="T12:T18" si="5">U2-V2</f>
        <v>4.5433333333333326E-2</v>
      </c>
      <c r="U12" s="4">
        <f t="shared" ref="U12:U18" si="6">Q2-V2</f>
        <v>7.1499999999999994E-2</v>
      </c>
    </row>
    <row r="13" spans="1:22" x14ac:dyDescent="0.25">
      <c r="P13" s="3">
        <v>10</v>
      </c>
      <c r="Q13" s="4">
        <f t="shared" si="3"/>
        <v>1.5566666666666673E-2</v>
      </c>
      <c r="R13" s="4">
        <f t="shared" si="4"/>
        <v>4.0366666666666676E-2</v>
      </c>
      <c r="S13" s="4">
        <f>T3-V3</f>
        <v>3.4633333333333335E-2</v>
      </c>
      <c r="T13" s="4">
        <f t="shared" si="5"/>
        <v>3.8900000000000004E-2</v>
      </c>
      <c r="U13" s="4">
        <f t="shared" si="6"/>
        <v>5.1999999999999991E-2</v>
      </c>
    </row>
    <row r="14" spans="1:22" x14ac:dyDescent="0.25">
      <c r="A14" s="7" t="s">
        <v>12</v>
      </c>
      <c r="B14">
        <v>8.6800000000000002E-2</v>
      </c>
      <c r="C14">
        <v>4.5900000000000003E-2</v>
      </c>
      <c r="D14">
        <v>6.13E-2</v>
      </c>
      <c r="E14">
        <v>4.1099999999999998E-2</v>
      </c>
      <c r="F14">
        <v>9.1300000000000006E-2</v>
      </c>
      <c r="G14">
        <v>4.0399999999999998E-2</v>
      </c>
      <c r="I14" s="2">
        <f>AVERAGE(B14:B16)</f>
        <v>8.7933333333333349E-2</v>
      </c>
      <c r="J14" s="2">
        <f t="shared" ref="J14:N14" si="7">AVERAGE(C14:C16)</f>
        <v>4.3933333333333331E-2</v>
      </c>
      <c r="K14" s="2">
        <f t="shared" si="7"/>
        <v>5.8933333333333338E-2</v>
      </c>
      <c r="L14" s="2">
        <f t="shared" si="7"/>
        <v>3.843333333333334E-2</v>
      </c>
      <c r="M14" s="2">
        <f t="shared" si="7"/>
        <v>7.1400000000000005E-2</v>
      </c>
      <c r="N14" s="2">
        <f t="shared" si="7"/>
        <v>3.9633333333333333E-2</v>
      </c>
      <c r="P14" s="3">
        <v>20</v>
      </c>
      <c r="Q14" s="4">
        <f t="shared" si="3"/>
        <v>1.0733333333333338E-2</v>
      </c>
      <c r="R14" s="4">
        <f t="shared" si="4"/>
        <v>1.5800000000000008E-2</v>
      </c>
      <c r="S14" s="4">
        <v>0</v>
      </c>
      <c r="T14" s="4">
        <f t="shared" si="5"/>
        <v>2.4266666666666672E-2</v>
      </c>
      <c r="U14" s="4">
        <f t="shared" si="6"/>
        <v>4.9000000000000002E-2</v>
      </c>
    </row>
    <row r="15" spans="1:22" x14ac:dyDescent="0.25">
      <c r="A15" s="7">
        <v>1555</v>
      </c>
      <c r="B15">
        <v>8.8099999999999998E-2</v>
      </c>
      <c r="C15">
        <v>4.5499999999999999E-2</v>
      </c>
      <c r="D15">
        <v>5.5399999999999998E-2</v>
      </c>
      <c r="E15">
        <v>3.7499999999999999E-2</v>
      </c>
      <c r="F15">
        <v>6.2199999999999998E-2</v>
      </c>
      <c r="G15">
        <v>3.9800000000000002E-2</v>
      </c>
      <c r="P15" s="3">
        <v>30</v>
      </c>
      <c r="Q15" s="4">
        <f t="shared" si="3"/>
        <v>4.2999999999999983E-3</v>
      </c>
      <c r="R15" s="4">
        <f t="shared" si="4"/>
        <v>1.9300000000000005E-2</v>
      </c>
      <c r="S15" s="4">
        <v>0</v>
      </c>
      <c r="T15" s="4">
        <f t="shared" si="5"/>
        <v>3.1766666666666672E-2</v>
      </c>
      <c r="U15" s="4">
        <f t="shared" si="6"/>
        <v>4.8300000000000017E-2</v>
      </c>
    </row>
    <row r="16" spans="1:22" x14ac:dyDescent="0.25">
      <c r="B16">
        <v>8.8900000000000007E-2</v>
      </c>
      <c r="C16">
        <v>4.0399999999999998E-2</v>
      </c>
      <c r="D16">
        <v>6.0100000000000001E-2</v>
      </c>
      <c r="E16">
        <v>3.6700000000000003E-2</v>
      </c>
      <c r="F16">
        <v>6.0699999999999997E-2</v>
      </c>
      <c r="G16">
        <v>3.8699999999999998E-2</v>
      </c>
      <c r="P16" s="3">
        <v>40</v>
      </c>
      <c r="Q16" s="4">
        <f t="shared" si="3"/>
        <v>1.0000000000000009E-3</v>
      </c>
      <c r="R16" s="4">
        <f t="shared" si="4"/>
        <v>2.9866666666666659E-2</v>
      </c>
      <c r="S16" s="4">
        <v>0</v>
      </c>
      <c r="T16" s="4">
        <f t="shared" si="5"/>
        <v>2.176666666666667E-2</v>
      </c>
      <c r="U16" s="4">
        <f t="shared" si="6"/>
        <v>4.9400000000000006E-2</v>
      </c>
    </row>
    <row r="17" spans="1:21" customFormat="1" x14ac:dyDescent="0.25">
      <c r="A17" s="7"/>
      <c r="I17" s="2"/>
      <c r="J17" s="2"/>
      <c r="K17" s="2"/>
      <c r="L17" s="2"/>
      <c r="M17" s="2"/>
      <c r="N17" s="2"/>
      <c r="O17" s="2"/>
      <c r="P17" s="3">
        <v>50</v>
      </c>
      <c r="Q17" s="4">
        <f t="shared" si="3"/>
        <v>7.0000000000000617E-4</v>
      </c>
      <c r="R17" s="4">
        <f t="shared" si="4"/>
        <v>5.1533333333333327E-2</v>
      </c>
      <c r="S17" s="4">
        <f>T7-V7</f>
        <v>6.0000000000000331E-4</v>
      </c>
      <c r="T17" s="4">
        <f t="shared" si="5"/>
        <v>1.6600000000000004E-2</v>
      </c>
      <c r="U17" s="4">
        <f t="shared" si="6"/>
        <v>6.6233333333333338E-2</v>
      </c>
    </row>
    <row r="18" spans="1:21" customFormat="1" x14ac:dyDescent="0.25">
      <c r="A18" s="7" t="s">
        <v>14</v>
      </c>
      <c r="B18">
        <v>8.6499999999999994E-2</v>
      </c>
      <c r="C18">
        <v>4.2099999999999999E-2</v>
      </c>
      <c r="D18">
        <v>9.1300000000000006E-2</v>
      </c>
      <c r="E18">
        <v>4.19E-2</v>
      </c>
      <c r="F18">
        <v>5.6599999999999998E-2</v>
      </c>
      <c r="G18">
        <v>3.9899999999999998E-2</v>
      </c>
      <c r="I18" s="2">
        <f>AVERAGE(B18:B20)</f>
        <v>8.9033333333333339E-2</v>
      </c>
      <c r="J18" s="2">
        <f t="shared" ref="J18:N18" si="8">AVERAGE(C18:C20)</f>
        <v>4.0633333333333334E-2</v>
      </c>
      <c r="K18" s="2">
        <f t="shared" si="8"/>
        <v>6.9499999999999992E-2</v>
      </c>
      <c r="L18" s="2">
        <f t="shared" si="8"/>
        <v>3.8899999999999997E-2</v>
      </c>
      <c r="M18" s="2">
        <f t="shared" si="8"/>
        <v>6.1400000000000003E-2</v>
      </c>
      <c r="N18" s="2">
        <f t="shared" si="8"/>
        <v>3.9633333333333333E-2</v>
      </c>
      <c r="O18" s="2"/>
      <c r="P18" s="3">
        <v>60</v>
      </c>
      <c r="Q18" s="4">
        <v>0</v>
      </c>
      <c r="R18" s="4">
        <f t="shared" si="4"/>
        <v>2.2666666666666661E-2</v>
      </c>
      <c r="S18" s="4">
        <v>0</v>
      </c>
      <c r="T18" s="4">
        <f t="shared" si="5"/>
        <v>1.1999999999999997E-2</v>
      </c>
      <c r="U18" s="4">
        <f t="shared" si="6"/>
        <v>6.0933333333333339E-2</v>
      </c>
    </row>
    <row r="19" spans="1:21" customFormat="1" x14ac:dyDescent="0.25">
      <c r="A19" s="7">
        <v>1605</v>
      </c>
      <c r="B19">
        <v>9.4299999999999995E-2</v>
      </c>
      <c r="C19">
        <v>4.0300000000000002E-2</v>
      </c>
      <c r="D19">
        <v>5.5899999999999998E-2</v>
      </c>
      <c r="E19">
        <v>3.8199999999999998E-2</v>
      </c>
      <c r="F19">
        <v>6.9400000000000003E-2</v>
      </c>
      <c r="G19">
        <v>4.02E-2</v>
      </c>
      <c r="I19" s="2"/>
      <c r="J19" s="2"/>
      <c r="K19" s="2"/>
      <c r="L19" s="2"/>
      <c r="M19" s="2"/>
      <c r="N19" s="2"/>
      <c r="O19" s="2"/>
      <c r="P19" s="3"/>
      <c r="Q19" s="4"/>
      <c r="R19" s="4"/>
      <c r="S19" s="4"/>
      <c r="T19" s="4"/>
      <c r="U19" s="4"/>
    </row>
    <row r="20" spans="1:21" customFormat="1" x14ac:dyDescent="0.25">
      <c r="A20" s="7"/>
      <c r="B20">
        <v>8.6300000000000002E-2</v>
      </c>
      <c r="C20">
        <v>3.95E-2</v>
      </c>
      <c r="D20">
        <v>6.13E-2</v>
      </c>
      <c r="E20">
        <v>3.6600000000000001E-2</v>
      </c>
      <c r="F20">
        <v>5.8200000000000002E-2</v>
      </c>
      <c r="G20">
        <v>3.8800000000000001E-2</v>
      </c>
      <c r="I20" s="2"/>
      <c r="J20" s="2"/>
      <c r="K20" s="2"/>
      <c r="L20" s="2"/>
      <c r="M20" s="2"/>
      <c r="N20" s="2"/>
      <c r="O20" s="2"/>
      <c r="P20" s="3"/>
      <c r="Q20" s="4"/>
      <c r="R20" s="4"/>
      <c r="S20" s="4"/>
      <c r="T20" s="4"/>
      <c r="U20" s="4"/>
    </row>
    <row r="21" spans="1:21" customFormat="1" x14ac:dyDescent="0.25">
      <c r="A21" s="7"/>
      <c r="I21" s="2"/>
      <c r="J21" s="2"/>
      <c r="K21" s="2"/>
      <c r="L21" s="2"/>
      <c r="M21" s="2" t="s">
        <v>13</v>
      </c>
      <c r="N21" s="2"/>
      <c r="O21" s="2"/>
      <c r="P21" s="3"/>
      <c r="Q21" s="4"/>
      <c r="R21" s="4"/>
      <c r="S21" s="4"/>
      <c r="T21" s="4"/>
      <c r="U21" s="4"/>
    </row>
    <row r="22" spans="1:21" customFormat="1" x14ac:dyDescent="0.25">
      <c r="A22" s="7" t="s">
        <v>15</v>
      </c>
      <c r="B22">
        <v>8.6800000000000002E-2</v>
      </c>
      <c r="C22">
        <v>4.19E-2</v>
      </c>
      <c r="D22">
        <v>5.5199999999999999E-2</v>
      </c>
      <c r="E22">
        <v>4.41E-2</v>
      </c>
      <c r="F22">
        <v>5.8999999999999997E-2</v>
      </c>
      <c r="G22">
        <v>3.9899999999999998E-2</v>
      </c>
      <c r="I22" s="2">
        <f>AVERAGE(B22:B24)</f>
        <v>0.1055</v>
      </c>
      <c r="J22" s="2">
        <f t="shared" ref="J22:N22" si="9">AVERAGE(C22:C24)</f>
        <v>3.9966666666666671E-2</v>
      </c>
      <c r="K22" s="2">
        <f t="shared" si="9"/>
        <v>9.0799999999999992E-2</v>
      </c>
      <c r="L22" s="2">
        <f t="shared" si="9"/>
        <v>3.9866666666666668E-2</v>
      </c>
      <c r="M22" s="2">
        <f t="shared" si="9"/>
        <v>5.5866666666666669E-2</v>
      </c>
      <c r="N22" s="2">
        <f t="shared" si="9"/>
        <v>3.9266666666666665E-2</v>
      </c>
      <c r="O22" s="2" t="s">
        <v>13</v>
      </c>
      <c r="P22" s="3"/>
      <c r="Q22" s="4"/>
      <c r="R22" s="4"/>
      <c r="S22" s="4"/>
      <c r="T22" s="4"/>
      <c r="U22" s="4"/>
    </row>
    <row r="23" spans="1:21" customFormat="1" x14ac:dyDescent="0.25">
      <c r="A23" s="7">
        <v>1615</v>
      </c>
      <c r="B23">
        <v>0.14249999999999999</v>
      </c>
      <c r="C23">
        <v>3.8600000000000002E-2</v>
      </c>
      <c r="D23">
        <v>7.4499999999999997E-2</v>
      </c>
      <c r="E23">
        <v>3.85E-2</v>
      </c>
      <c r="F23">
        <v>5.6000000000000001E-2</v>
      </c>
      <c r="G23">
        <v>4.0399999999999998E-2</v>
      </c>
      <c r="I23" s="2"/>
      <c r="J23" s="2"/>
      <c r="K23" s="2"/>
      <c r="L23" s="2"/>
      <c r="M23" s="2"/>
      <c r="N23" s="2"/>
      <c r="O23" s="2"/>
      <c r="P23" s="3"/>
      <c r="Q23" s="4"/>
      <c r="R23" s="4"/>
      <c r="S23" s="4"/>
      <c r="T23" s="4"/>
      <c r="U23" s="4"/>
    </row>
    <row r="24" spans="1:21" customFormat="1" x14ac:dyDescent="0.25">
      <c r="A24" s="7"/>
      <c r="B24">
        <v>8.72E-2</v>
      </c>
      <c r="C24">
        <v>3.9399999999999998E-2</v>
      </c>
      <c r="D24">
        <v>0.14269999999999999</v>
      </c>
      <c r="E24">
        <v>3.6999999999999998E-2</v>
      </c>
      <c r="F24">
        <v>5.2600000000000001E-2</v>
      </c>
      <c r="G24">
        <v>3.7499999999999999E-2</v>
      </c>
      <c r="I24" s="2"/>
      <c r="J24" s="2"/>
      <c r="K24" s="2"/>
      <c r="L24" s="2"/>
      <c r="M24" s="2"/>
      <c r="N24" s="2"/>
      <c r="O24" s="2"/>
      <c r="P24" s="3"/>
      <c r="Q24" s="4"/>
      <c r="R24" s="4"/>
      <c r="S24" s="4"/>
      <c r="T24" s="4"/>
      <c r="U24" s="4" t="s">
        <v>13</v>
      </c>
    </row>
    <row r="26" spans="1:21" customFormat="1" x14ac:dyDescent="0.25">
      <c r="A26" s="7" t="s">
        <v>16</v>
      </c>
      <c r="B26">
        <v>9.0300000000000005E-2</v>
      </c>
      <c r="C26">
        <v>4.0300000000000002E-2</v>
      </c>
      <c r="D26">
        <v>5.5500000000000001E-2</v>
      </c>
      <c r="E26">
        <v>4.4299999999999999E-2</v>
      </c>
      <c r="F26">
        <v>4.9000000000000002E-2</v>
      </c>
      <c r="G26">
        <v>3.9399999999999998E-2</v>
      </c>
      <c r="I26" s="2">
        <f>AVERAGE(B26:B28)</f>
        <v>0.10063333333333334</v>
      </c>
      <c r="J26" s="2">
        <f t="shared" ref="J26:N26" si="10">AVERAGE(C26:C28)</f>
        <v>3.8933333333333341E-2</v>
      </c>
      <c r="K26" s="2">
        <f t="shared" si="10"/>
        <v>6.2366666666666661E-2</v>
      </c>
      <c r="L26" s="2">
        <f t="shared" si="10"/>
        <v>3.8533333333333329E-2</v>
      </c>
      <c r="M26" s="2">
        <f t="shared" si="10"/>
        <v>5.1699999999999996E-2</v>
      </c>
      <c r="N26" s="2">
        <f t="shared" si="10"/>
        <v>3.9699999999999999E-2</v>
      </c>
      <c r="O26" s="2"/>
      <c r="P26" s="3"/>
      <c r="Q26" s="4"/>
      <c r="R26" s="4"/>
      <c r="S26" s="4"/>
      <c r="T26" s="4"/>
      <c r="U26" s="4"/>
    </row>
    <row r="27" spans="1:21" customFormat="1" x14ac:dyDescent="0.25">
      <c r="A27" s="7">
        <v>1625</v>
      </c>
      <c r="B27">
        <v>0.1065</v>
      </c>
      <c r="C27">
        <v>3.85E-2</v>
      </c>
      <c r="D27">
        <v>4.87E-2</v>
      </c>
      <c r="E27">
        <v>3.7400000000000003E-2</v>
      </c>
      <c r="F27">
        <v>5.5399999999999998E-2</v>
      </c>
      <c r="G27">
        <v>3.95E-2</v>
      </c>
      <c r="I27" s="2"/>
      <c r="J27" s="2"/>
      <c r="K27" s="2"/>
      <c r="L27" s="2"/>
      <c r="M27" s="2"/>
      <c r="N27" s="2"/>
      <c r="O27" s="2"/>
      <c r="P27" s="3"/>
      <c r="Q27" s="4"/>
      <c r="R27" s="4"/>
      <c r="S27" s="4"/>
      <c r="T27" s="4"/>
      <c r="U27" s="4"/>
    </row>
    <row r="28" spans="1:21" customFormat="1" x14ac:dyDescent="0.25">
      <c r="A28" s="7"/>
      <c r="B28">
        <v>0.1051</v>
      </c>
      <c r="C28">
        <v>3.7999999999999999E-2</v>
      </c>
      <c r="D28">
        <v>8.2900000000000001E-2</v>
      </c>
      <c r="E28">
        <v>3.39E-2</v>
      </c>
      <c r="F28">
        <v>5.0700000000000002E-2</v>
      </c>
      <c r="G28">
        <v>4.02E-2</v>
      </c>
      <c r="I28" s="2"/>
      <c r="J28" s="2"/>
      <c r="K28" s="2"/>
      <c r="L28" s="2"/>
      <c r="M28" s="2"/>
      <c r="N28" s="2"/>
      <c r="O28" s="2"/>
      <c r="P28" s="3"/>
      <c r="Q28" s="4"/>
      <c r="R28" s="4"/>
      <c r="S28" s="4"/>
      <c r="T28" s="4"/>
      <c r="U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R25" sqref="R25"/>
    </sheetView>
  </sheetViews>
  <sheetFormatPr defaultRowHeight="15" x14ac:dyDescent="0.25"/>
  <cols>
    <col min="1" max="1" width="9.140625" style="7"/>
    <col min="9" max="14" width="7.28515625" style="2" customWidth="1"/>
    <col min="15" max="15" width="4" style="2" customWidth="1"/>
    <col min="16" max="16" width="6" style="3" customWidth="1"/>
    <col min="17" max="17" width="8.42578125" style="4" customWidth="1"/>
    <col min="18" max="21" width="7.5703125" style="4" customWidth="1"/>
    <col min="22" max="22" width="9.140625" style="4"/>
  </cols>
  <sheetData>
    <row r="1" spans="1:22" s="5" customFormat="1" x14ac:dyDescent="0.25">
      <c r="A1" s="6" t="s">
        <v>7</v>
      </c>
      <c r="B1" s="5" t="s">
        <v>3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6</v>
      </c>
      <c r="I1" s="5" t="s">
        <v>3</v>
      </c>
      <c r="J1" s="5" t="s">
        <v>25</v>
      </c>
      <c r="K1" s="5" t="s">
        <v>26</v>
      </c>
      <c r="L1" s="5" t="s">
        <v>27</v>
      </c>
      <c r="M1" s="5" t="s">
        <v>28</v>
      </c>
      <c r="N1" s="5" t="s">
        <v>6</v>
      </c>
      <c r="O1" s="8"/>
      <c r="P1" s="9"/>
      <c r="Q1" s="5" t="s">
        <v>3</v>
      </c>
      <c r="R1" s="5" t="s">
        <v>25</v>
      </c>
      <c r="S1" s="5" t="s">
        <v>26</v>
      </c>
      <c r="T1" s="5" t="s">
        <v>27</v>
      </c>
      <c r="U1" s="5" t="s">
        <v>28</v>
      </c>
      <c r="V1" s="5" t="s">
        <v>6</v>
      </c>
    </row>
    <row r="2" spans="1:22" x14ac:dyDescent="0.25">
      <c r="A2" s="6" t="s">
        <v>24</v>
      </c>
      <c r="B2">
        <v>9.0399999999999994E-2</v>
      </c>
      <c r="C2">
        <v>7.6499999999999999E-2</v>
      </c>
      <c r="D2">
        <v>8.2600000000000007E-2</v>
      </c>
      <c r="E2">
        <v>8.5199999999999998E-2</v>
      </c>
      <c r="F2">
        <v>0.08</v>
      </c>
      <c r="G2">
        <v>3.9800000000000002E-2</v>
      </c>
      <c r="H2" s="1" t="s">
        <v>0</v>
      </c>
      <c r="I2" s="2">
        <f>AVERAGE(B2:B4)</f>
        <v>8.8633333333333328E-2</v>
      </c>
      <c r="J2" s="2">
        <f t="shared" ref="J2:N2" si="0">AVERAGE(C2:C4)</f>
        <v>7.5900000000000009E-2</v>
      </c>
      <c r="K2" s="2">
        <f t="shared" si="0"/>
        <v>7.8933333333333341E-2</v>
      </c>
      <c r="L2" s="2">
        <f t="shared" si="0"/>
        <v>8.1633333333333322E-2</v>
      </c>
      <c r="M2" s="2">
        <f t="shared" si="0"/>
        <v>8.2166666666666666E-2</v>
      </c>
      <c r="N2" s="2">
        <f t="shared" si="0"/>
        <v>3.8166666666666661E-2</v>
      </c>
      <c r="P2" s="3">
        <v>0</v>
      </c>
      <c r="Q2" s="4">
        <v>8.8633333333333328E-2</v>
      </c>
      <c r="R2" s="4">
        <v>7.5900000000000009E-2</v>
      </c>
      <c r="S2" s="4">
        <v>7.8933333333333341E-2</v>
      </c>
      <c r="T2" s="4">
        <v>8.1633333333333322E-2</v>
      </c>
      <c r="U2" s="4">
        <v>8.2166666666666666E-2</v>
      </c>
      <c r="V2">
        <v>3.8166666666666661E-2</v>
      </c>
    </row>
    <row r="3" spans="1:22" x14ac:dyDescent="0.25">
      <c r="A3" s="6"/>
      <c r="B3">
        <v>8.8700000000000001E-2</v>
      </c>
      <c r="C3">
        <v>7.6100000000000001E-2</v>
      </c>
      <c r="D3">
        <v>7.6399999999999996E-2</v>
      </c>
      <c r="E3">
        <v>8.1799999999999998E-2</v>
      </c>
      <c r="F3">
        <v>8.4500000000000006E-2</v>
      </c>
      <c r="G3">
        <v>3.7600000000000001E-2</v>
      </c>
      <c r="H3" s="1" t="s">
        <v>0</v>
      </c>
      <c r="I3" s="2" t="s">
        <v>0</v>
      </c>
      <c r="J3" s="2" t="s">
        <v>0</v>
      </c>
      <c r="K3" s="2" t="s">
        <v>0</v>
      </c>
      <c r="L3" s="2" t="s">
        <v>0</v>
      </c>
      <c r="P3" s="3">
        <v>10</v>
      </c>
      <c r="Q3" s="4">
        <v>8.6199999999999999E-2</v>
      </c>
      <c r="R3" s="4">
        <v>6.6833333333333342E-2</v>
      </c>
      <c r="S3" s="4">
        <v>5.8933333333333331E-2</v>
      </c>
      <c r="T3" s="4">
        <v>5.6666666666666671E-2</v>
      </c>
      <c r="U3" s="4">
        <v>7.5700000000000003E-2</v>
      </c>
      <c r="V3" s="4">
        <v>3.7699999999999997E-2</v>
      </c>
    </row>
    <row r="4" spans="1:22" x14ac:dyDescent="0.25">
      <c r="A4" s="6"/>
      <c r="B4">
        <v>8.6800000000000002E-2</v>
      </c>
      <c r="C4">
        <v>7.51E-2</v>
      </c>
      <c r="D4">
        <v>7.7799999999999994E-2</v>
      </c>
      <c r="E4">
        <v>7.7899999999999997E-2</v>
      </c>
      <c r="F4">
        <v>8.2000000000000003E-2</v>
      </c>
      <c r="G4">
        <v>3.7100000000000001E-2</v>
      </c>
      <c r="H4" s="1" t="s">
        <v>0</v>
      </c>
      <c r="I4" s="2" t="s">
        <v>0</v>
      </c>
      <c r="J4" s="2" t="s">
        <v>0</v>
      </c>
      <c r="K4" s="2" t="s">
        <v>0</v>
      </c>
      <c r="L4" s="2" t="s">
        <v>0</v>
      </c>
      <c r="P4" s="3">
        <v>20</v>
      </c>
      <c r="Q4" s="4">
        <v>8.7633333333333341E-2</v>
      </c>
      <c r="R4" s="4">
        <v>7.2499999999999995E-2</v>
      </c>
      <c r="S4" s="4">
        <v>7.3450000000000001E-2</v>
      </c>
      <c r="T4" s="4">
        <v>4.8500000000000001E-2</v>
      </c>
      <c r="U4" s="4">
        <v>6.8933333333333333E-2</v>
      </c>
      <c r="V4" s="4">
        <v>3.9599999999999996E-2</v>
      </c>
    </row>
    <row r="5" spans="1:22" x14ac:dyDescent="0.25">
      <c r="A5" s="6"/>
      <c r="B5" s="1"/>
      <c r="C5" s="1"/>
      <c r="D5" s="1"/>
      <c r="E5" s="1"/>
      <c r="F5" s="1"/>
      <c r="G5" s="1"/>
      <c r="H5" s="1" t="s">
        <v>0</v>
      </c>
      <c r="I5" s="2" t="s">
        <v>0</v>
      </c>
      <c r="J5" s="2" t="s">
        <v>0</v>
      </c>
      <c r="K5" s="2" t="s">
        <v>0</v>
      </c>
      <c r="L5" s="2" t="s">
        <v>0</v>
      </c>
      <c r="P5" s="3">
        <v>30</v>
      </c>
      <c r="Q5" s="4">
        <v>8.7633333333333341E-2</v>
      </c>
      <c r="R5" s="4">
        <v>9.7666666666666666E-2</v>
      </c>
      <c r="S5" s="4">
        <v>9.0200000000000002E-2</v>
      </c>
      <c r="T5" s="4">
        <v>9.7000000000000017E-2</v>
      </c>
      <c r="U5" s="4">
        <v>6.8933333333333333E-2</v>
      </c>
      <c r="V5" s="4">
        <v>3.9599999999999996E-2</v>
      </c>
    </row>
    <row r="6" spans="1:22" x14ac:dyDescent="0.25">
      <c r="A6" s="7" t="s">
        <v>10</v>
      </c>
      <c r="B6">
        <v>8.2900000000000001E-2</v>
      </c>
      <c r="C6">
        <v>6.5600000000000006E-2</v>
      </c>
      <c r="D6">
        <v>5.8099999999999999E-2</v>
      </c>
      <c r="E6">
        <v>5.8999999999999997E-2</v>
      </c>
      <c r="F6">
        <v>7.7200000000000005E-2</v>
      </c>
      <c r="G6">
        <v>3.8399999999999997E-2</v>
      </c>
      <c r="H6" s="1" t="s">
        <v>0</v>
      </c>
      <c r="I6" s="2">
        <f>AVERAGE(B6:B7)</f>
        <v>8.6199999999999999E-2</v>
      </c>
      <c r="J6" s="2">
        <f t="shared" ref="J6:N6" si="1">AVERAGE(C6:C8)</f>
        <v>6.6833333333333342E-2</v>
      </c>
      <c r="K6" s="2">
        <f t="shared" si="1"/>
        <v>5.8933333333333331E-2</v>
      </c>
      <c r="L6" s="2">
        <f t="shared" si="1"/>
        <v>5.6666666666666671E-2</v>
      </c>
      <c r="M6" s="2">
        <f t="shared" si="1"/>
        <v>7.5700000000000003E-2</v>
      </c>
      <c r="N6" s="2">
        <f t="shared" si="1"/>
        <v>3.7699999999999997E-2</v>
      </c>
      <c r="P6" s="3">
        <v>40</v>
      </c>
      <c r="Q6" s="4">
        <v>8.5833333333333331E-2</v>
      </c>
      <c r="R6" s="4">
        <v>6.1099999999999995E-2</v>
      </c>
      <c r="S6" s="4">
        <v>5.623333333333333E-2</v>
      </c>
      <c r="T6" s="4">
        <v>4.9399999999999999E-2</v>
      </c>
      <c r="U6" s="4">
        <v>6.5533333333333318E-2</v>
      </c>
      <c r="V6" s="4">
        <v>3.7466666666666669E-2</v>
      </c>
    </row>
    <row r="7" spans="1:22" x14ac:dyDescent="0.25">
      <c r="A7" s="5">
        <v>1830</v>
      </c>
      <c r="B7">
        <v>8.9499999999999996E-2</v>
      </c>
      <c r="C7">
        <v>6.8199999999999997E-2</v>
      </c>
      <c r="D7">
        <v>5.6399999999999999E-2</v>
      </c>
      <c r="E7">
        <v>5.6899999999999999E-2</v>
      </c>
      <c r="F7">
        <v>7.7200000000000005E-2</v>
      </c>
      <c r="G7">
        <v>3.78E-2</v>
      </c>
      <c r="H7" s="1" t="s">
        <v>0</v>
      </c>
      <c r="I7" s="2" t="s">
        <v>0</v>
      </c>
      <c r="J7" s="2" t="s">
        <v>0</v>
      </c>
      <c r="K7" s="2" t="s">
        <v>0</v>
      </c>
      <c r="L7" s="2" t="s">
        <v>0</v>
      </c>
      <c r="P7" s="3">
        <v>50</v>
      </c>
      <c r="Q7" s="4">
        <v>8.7933333333333322E-2</v>
      </c>
      <c r="R7" s="4">
        <v>6.5033333333333332E-2</v>
      </c>
      <c r="S7" s="4">
        <v>6.1433333333333333E-2</v>
      </c>
      <c r="T7" s="4">
        <v>4.1699999999999994E-2</v>
      </c>
      <c r="U7" s="4">
        <v>6.5199999999999994E-2</v>
      </c>
      <c r="V7" s="4">
        <v>3.7433333333333332E-2</v>
      </c>
    </row>
    <row r="8" spans="1:22" x14ac:dyDescent="0.25">
      <c r="A8" s="6"/>
      <c r="B8" s="11">
        <v>0.11409999999999999</v>
      </c>
      <c r="C8">
        <v>6.6699999999999995E-2</v>
      </c>
      <c r="D8">
        <v>6.2300000000000001E-2</v>
      </c>
      <c r="E8">
        <v>5.4100000000000002E-2</v>
      </c>
      <c r="F8">
        <v>7.2700000000000001E-2</v>
      </c>
      <c r="G8">
        <v>3.6900000000000002E-2</v>
      </c>
      <c r="H8" s="1" t="s">
        <v>13</v>
      </c>
      <c r="I8" s="2" t="s">
        <v>0</v>
      </c>
      <c r="J8" s="2" t="s">
        <v>0</v>
      </c>
      <c r="K8" s="2" t="s">
        <v>0</v>
      </c>
      <c r="L8" s="2" t="s">
        <v>0</v>
      </c>
      <c r="P8" s="3">
        <v>60</v>
      </c>
      <c r="Q8" s="4">
        <v>9.7199999999999995E-2</v>
      </c>
      <c r="R8" s="4">
        <v>6.3600000000000004E-2</v>
      </c>
      <c r="S8" s="4">
        <v>5.2499999999999998E-2</v>
      </c>
      <c r="T8" s="4">
        <v>4.5933333333333326E-2</v>
      </c>
      <c r="U8" s="4">
        <v>6.7933333333333332E-2</v>
      </c>
      <c r="V8" s="4">
        <v>3.8033333333333336E-2</v>
      </c>
    </row>
    <row r="9" spans="1:22" x14ac:dyDescent="0.25">
      <c r="A9" s="6"/>
      <c r="B9" s="1"/>
      <c r="C9" s="1"/>
      <c r="D9" s="1"/>
      <c r="E9" s="1"/>
      <c r="F9" s="1"/>
      <c r="G9" s="1"/>
      <c r="H9" s="1" t="s">
        <v>0</v>
      </c>
      <c r="I9" s="2" t="s">
        <v>0</v>
      </c>
      <c r="J9" s="2" t="s">
        <v>0</v>
      </c>
      <c r="K9" s="2" t="s">
        <v>0</v>
      </c>
      <c r="L9" s="2" t="s">
        <v>0</v>
      </c>
      <c r="P9"/>
    </row>
    <row r="10" spans="1:22" x14ac:dyDescent="0.25">
      <c r="A10" s="7" t="s">
        <v>11</v>
      </c>
      <c r="B10">
        <v>8.6400000000000005E-2</v>
      </c>
      <c r="C10">
        <v>8.1699999999999995E-2</v>
      </c>
      <c r="D10">
        <v>7.1599999999999997E-2</v>
      </c>
      <c r="E10" s="11">
        <v>0.19400000000000001</v>
      </c>
      <c r="F10">
        <v>6.7199999999999996E-2</v>
      </c>
      <c r="G10">
        <v>3.8600000000000002E-2</v>
      </c>
      <c r="I10" s="2">
        <f>AVERAGE(B10:B12)</f>
        <v>8.7633333333333341E-2</v>
      </c>
      <c r="J10" s="2">
        <f>AVERAGE(C10,C12)</f>
        <v>7.2499999999999995E-2</v>
      </c>
      <c r="K10" s="2">
        <f>AVERAGE(D10:D11)</f>
        <v>7.3450000000000001E-2</v>
      </c>
      <c r="L10" s="2">
        <f>AVERAGE(E11:E12)</f>
        <v>4.8500000000000001E-2</v>
      </c>
      <c r="M10" s="2">
        <f t="shared" ref="J10:N10" si="2">AVERAGE(F10:F12)</f>
        <v>6.8933333333333333E-2</v>
      </c>
      <c r="N10" s="2">
        <f t="shared" si="2"/>
        <v>3.9599999999999996E-2</v>
      </c>
      <c r="P10" s="9" t="s">
        <v>17</v>
      </c>
      <c r="Q10" s="10"/>
      <c r="R10" s="10"/>
      <c r="S10" s="10"/>
      <c r="T10" s="10"/>
      <c r="U10" s="10"/>
    </row>
    <row r="11" spans="1:22" x14ac:dyDescent="0.25">
      <c r="A11" s="5">
        <v>1840</v>
      </c>
      <c r="B11">
        <v>8.6800000000000002E-2</v>
      </c>
      <c r="C11" s="11">
        <v>0.14799999999999999</v>
      </c>
      <c r="D11">
        <v>7.5300000000000006E-2</v>
      </c>
      <c r="E11">
        <v>4.9399999999999999E-2</v>
      </c>
      <c r="F11">
        <v>6.9800000000000001E-2</v>
      </c>
      <c r="G11">
        <v>3.9300000000000002E-2</v>
      </c>
      <c r="P11" s="9"/>
      <c r="Q11" s="5" t="s">
        <v>25</v>
      </c>
      <c r="R11" s="5" t="s">
        <v>26</v>
      </c>
      <c r="S11" s="5" t="s">
        <v>27</v>
      </c>
      <c r="T11" s="5" t="s">
        <v>28</v>
      </c>
      <c r="U11" s="5" t="s">
        <v>3</v>
      </c>
    </row>
    <row r="12" spans="1:22" x14ac:dyDescent="0.25">
      <c r="B12">
        <v>8.9700000000000002E-2</v>
      </c>
      <c r="C12">
        <v>6.3299999999999995E-2</v>
      </c>
      <c r="D12" s="11">
        <v>0.1237</v>
      </c>
      <c r="E12">
        <v>4.7600000000000003E-2</v>
      </c>
      <c r="F12">
        <v>6.9800000000000001E-2</v>
      </c>
      <c r="G12">
        <v>4.0899999999999999E-2</v>
      </c>
      <c r="I12" s="2" t="s">
        <v>13</v>
      </c>
      <c r="P12" s="3">
        <v>0</v>
      </c>
      <c r="Q12" s="4">
        <f t="shared" ref="Q12:Q17" si="3">R2-V2</f>
        <v>3.7733333333333348E-2</v>
      </c>
      <c r="R12" s="4">
        <f t="shared" ref="R12:R18" si="4">S2-V2</f>
        <v>4.076666666666668E-2</v>
      </c>
      <c r="S12" s="4">
        <f>T2-V2</f>
        <v>4.346666666666666E-2</v>
      </c>
      <c r="T12" s="4">
        <f t="shared" ref="T12:T18" si="5">U2-V2</f>
        <v>4.4000000000000004E-2</v>
      </c>
      <c r="U12" s="4">
        <f t="shared" ref="U12:U18" si="6">Q2-V2</f>
        <v>5.0466666666666667E-2</v>
      </c>
    </row>
    <row r="13" spans="1:22" x14ac:dyDescent="0.25">
      <c r="P13" s="3">
        <v>10</v>
      </c>
      <c r="Q13" s="4">
        <f t="shared" si="3"/>
        <v>2.9133333333333344E-2</v>
      </c>
      <c r="R13" s="4">
        <f t="shared" si="4"/>
        <v>2.1233333333333333E-2</v>
      </c>
      <c r="S13" s="4">
        <f>T3-V3</f>
        <v>1.8966666666666673E-2</v>
      </c>
      <c r="T13" s="4">
        <f t="shared" si="5"/>
        <v>3.8000000000000006E-2</v>
      </c>
      <c r="U13" s="4">
        <f t="shared" si="6"/>
        <v>4.8500000000000001E-2</v>
      </c>
    </row>
    <row r="14" spans="1:22" x14ac:dyDescent="0.25">
      <c r="A14" s="7" t="s">
        <v>12</v>
      </c>
      <c r="B14">
        <v>8.4900000000000003E-2</v>
      </c>
      <c r="C14">
        <v>5.9900000000000002E-2</v>
      </c>
      <c r="D14">
        <v>6.3E-2</v>
      </c>
      <c r="E14">
        <v>5.0500000000000003E-2</v>
      </c>
      <c r="F14">
        <v>7.0099999999999996E-2</v>
      </c>
      <c r="G14">
        <v>3.8800000000000001E-2</v>
      </c>
      <c r="I14" s="2">
        <f>AVERAGE(B14:B16)</f>
        <v>8.5699999999999998E-2</v>
      </c>
      <c r="J14" s="2">
        <f t="shared" ref="J14:N14" si="7">AVERAGE(C14:C16)</f>
        <v>6.3799999999999996E-2</v>
      </c>
      <c r="K14" s="2">
        <f t="shared" si="7"/>
        <v>6.3300000000000009E-2</v>
      </c>
      <c r="L14" s="2">
        <f t="shared" si="7"/>
        <v>4.9066666666666668E-2</v>
      </c>
      <c r="M14" s="2">
        <f t="shared" si="7"/>
        <v>7.4133333333333329E-2</v>
      </c>
      <c r="N14" s="2">
        <f t="shared" si="7"/>
        <v>3.6799999999999999E-2</v>
      </c>
      <c r="P14" s="3">
        <v>20</v>
      </c>
      <c r="Q14" s="4">
        <f t="shared" si="3"/>
        <v>3.2899999999999999E-2</v>
      </c>
      <c r="R14" s="4">
        <f t="shared" si="4"/>
        <v>3.3850000000000005E-2</v>
      </c>
      <c r="S14" s="4">
        <v>0</v>
      </c>
      <c r="T14" s="4">
        <f t="shared" si="5"/>
        <v>2.9333333333333336E-2</v>
      </c>
      <c r="U14" s="4">
        <f t="shared" si="6"/>
        <v>4.8033333333333345E-2</v>
      </c>
    </row>
    <row r="15" spans="1:22" x14ac:dyDescent="0.25">
      <c r="A15" s="5">
        <v>1850</v>
      </c>
      <c r="B15">
        <v>8.6900000000000005E-2</v>
      </c>
      <c r="C15">
        <v>6.2399999999999997E-2</v>
      </c>
      <c r="D15">
        <v>5.74E-2</v>
      </c>
      <c r="E15">
        <v>4.5100000000000001E-2</v>
      </c>
      <c r="F15">
        <v>6.93E-2</v>
      </c>
      <c r="G15">
        <v>3.5999999999999997E-2</v>
      </c>
      <c r="P15" s="3">
        <v>30</v>
      </c>
      <c r="Q15" s="4">
        <f t="shared" si="3"/>
        <v>5.8066666666666669E-2</v>
      </c>
      <c r="R15" s="4">
        <f t="shared" si="4"/>
        <v>5.0600000000000006E-2</v>
      </c>
      <c r="S15" s="4">
        <v>0</v>
      </c>
      <c r="T15" s="4">
        <f t="shared" si="5"/>
        <v>2.9333333333333336E-2</v>
      </c>
      <c r="U15" s="4">
        <f t="shared" si="6"/>
        <v>4.8033333333333345E-2</v>
      </c>
    </row>
    <row r="16" spans="1:22" x14ac:dyDescent="0.25">
      <c r="B16">
        <v>8.5300000000000001E-2</v>
      </c>
      <c r="C16">
        <v>6.9099999999999995E-2</v>
      </c>
      <c r="D16">
        <v>6.9500000000000006E-2</v>
      </c>
      <c r="E16">
        <v>5.16E-2</v>
      </c>
      <c r="F16">
        <v>8.3000000000000004E-2</v>
      </c>
      <c r="G16">
        <v>3.56E-2</v>
      </c>
      <c r="P16" s="3">
        <v>40</v>
      </c>
      <c r="Q16" s="4">
        <f t="shared" si="3"/>
        <v>2.3633333333333326E-2</v>
      </c>
      <c r="R16" s="4">
        <f t="shared" si="4"/>
        <v>1.8766666666666661E-2</v>
      </c>
      <c r="S16" s="4">
        <v>0</v>
      </c>
      <c r="T16" s="4">
        <f t="shared" si="5"/>
        <v>2.8066666666666649E-2</v>
      </c>
      <c r="U16" s="4">
        <f t="shared" si="6"/>
        <v>4.8366666666666662E-2</v>
      </c>
    </row>
    <row r="17" spans="1:33" x14ac:dyDescent="0.25">
      <c r="P17" s="3">
        <v>50</v>
      </c>
      <c r="Q17" s="4">
        <f t="shared" si="3"/>
        <v>2.76E-2</v>
      </c>
      <c r="R17" s="4">
        <f t="shared" si="4"/>
        <v>2.4E-2</v>
      </c>
      <c r="S17" s="4">
        <f>T7-V7</f>
        <v>4.2666666666666617E-3</v>
      </c>
      <c r="T17" s="4">
        <f t="shared" si="5"/>
        <v>2.7766666666666662E-2</v>
      </c>
      <c r="U17" s="4">
        <f t="shared" si="6"/>
        <v>5.0499999999999989E-2</v>
      </c>
      <c r="V17"/>
    </row>
    <row r="18" spans="1:33" x14ac:dyDescent="0.25">
      <c r="A18" s="7" t="s">
        <v>14</v>
      </c>
      <c r="B18">
        <v>8.5000000000000006E-2</v>
      </c>
      <c r="C18">
        <v>5.9299999999999999E-2</v>
      </c>
      <c r="D18">
        <v>5.4899999999999997E-2</v>
      </c>
      <c r="E18">
        <v>4.6699999999999998E-2</v>
      </c>
      <c r="F18">
        <v>6.8599999999999994E-2</v>
      </c>
      <c r="G18">
        <v>3.85E-2</v>
      </c>
      <c r="I18" s="2">
        <f>AVERAGE(B18:B20)</f>
        <v>8.5833333333333331E-2</v>
      </c>
      <c r="J18" s="2">
        <f t="shared" ref="J18:N18" si="8">AVERAGE(C18:C20)</f>
        <v>6.1099999999999995E-2</v>
      </c>
      <c r="K18" s="2">
        <f t="shared" si="8"/>
        <v>5.623333333333333E-2</v>
      </c>
      <c r="L18" s="2">
        <f t="shared" si="8"/>
        <v>4.9399999999999999E-2</v>
      </c>
      <c r="M18" s="2">
        <f t="shared" si="8"/>
        <v>6.5533333333333318E-2</v>
      </c>
      <c r="N18" s="2">
        <f t="shared" si="8"/>
        <v>3.7466666666666669E-2</v>
      </c>
      <c r="P18" s="3">
        <v>60</v>
      </c>
      <c r="Q18" s="4">
        <v>0</v>
      </c>
      <c r="R18" s="4">
        <f t="shared" si="4"/>
        <v>1.4466666666666662E-2</v>
      </c>
      <c r="S18" s="4">
        <v>0</v>
      </c>
      <c r="T18" s="4">
        <f t="shared" si="5"/>
        <v>2.9899999999999996E-2</v>
      </c>
      <c r="U18" s="4">
        <f t="shared" si="6"/>
        <v>5.9166666666666659E-2</v>
      </c>
      <c r="V18"/>
    </row>
    <row r="19" spans="1:33" x14ac:dyDescent="0.25">
      <c r="A19" s="5">
        <v>1900</v>
      </c>
      <c r="B19">
        <v>8.77E-2</v>
      </c>
      <c r="C19">
        <v>6.1800000000000001E-2</v>
      </c>
      <c r="D19">
        <v>5.5800000000000002E-2</v>
      </c>
      <c r="E19">
        <v>5.96E-2</v>
      </c>
      <c r="F19">
        <v>6.4199999999999993E-2</v>
      </c>
      <c r="G19">
        <v>3.5000000000000003E-2</v>
      </c>
      <c r="V19"/>
    </row>
    <row r="20" spans="1:33" ht="15.75" thickBot="1" x14ac:dyDescent="0.3">
      <c r="B20">
        <v>8.48E-2</v>
      </c>
      <c r="C20">
        <v>6.2199999999999998E-2</v>
      </c>
      <c r="D20">
        <v>5.8000000000000003E-2</v>
      </c>
      <c r="E20">
        <v>4.19E-2</v>
      </c>
      <c r="F20">
        <v>6.3799999999999996E-2</v>
      </c>
      <c r="G20">
        <v>3.8899999999999997E-2</v>
      </c>
      <c r="V20"/>
      <c r="AG20" t="s">
        <v>13</v>
      </c>
    </row>
    <row r="21" spans="1:33" ht="15.75" thickBot="1" x14ac:dyDescent="0.3">
      <c r="M21" s="2" t="s">
        <v>13</v>
      </c>
      <c r="Q21" s="12" t="s">
        <v>31</v>
      </c>
      <c r="R21" s="13"/>
      <c r="S21" s="14"/>
      <c r="U21" s="4" t="s">
        <v>13</v>
      </c>
      <c r="V21"/>
    </row>
    <row r="22" spans="1:33" x14ac:dyDescent="0.25">
      <c r="A22" s="7" t="s">
        <v>15</v>
      </c>
      <c r="B22">
        <v>8.4500000000000006E-2</v>
      </c>
      <c r="C22">
        <v>7.0900000000000005E-2</v>
      </c>
      <c r="D22">
        <v>5.0900000000000001E-2</v>
      </c>
      <c r="E22">
        <v>4.36E-2</v>
      </c>
      <c r="F22">
        <v>6.2100000000000002E-2</v>
      </c>
      <c r="G22">
        <v>3.85E-2</v>
      </c>
      <c r="I22" s="2">
        <f>AVERAGE(B22:B24)</f>
        <v>8.7933333333333322E-2</v>
      </c>
      <c r="J22" s="2">
        <f t="shared" ref="J22:N22" si="9">AVERAGE(C22:C24)</f>
        <v>6.5033333333333332E-2</v>
      </c>
      <c r="K22" s="2">
        <f t="shared" si="9"/>
        <v>6.1433333333333333E-2</v>
      </c>
      <c r="L22" s="2">
        <f t="shared" si="9"/>
        <v>4.1699999999999994E-2</v>
      </c>
      <c r="M22" s="2">
        <f t="shared" si="9"/>
        <v>6.5199999999999994E-2</v>
      </c>
      <c r="N22" s="2">
        <f t="shared" si="9"/>
        <v>3.7433333333333332E-2</v>
      </c>
      <c r="O22" s="2" t="s">
        <v>13</v>
      </c>
    </row>
    <row r="23" spans="1:33" x14ac:dyDescent="0.25">
      <c r="A23" s="5">
        <v>1910</v>
      </c>
      <c r="B23">
        <v>0.09</v>
      </c>
      <c r="C23">
        <v>5.6300000000000003E-2</v>
      </c>
      <c r="D23">
        <v>7.7200000000000005E-2</v>
      </c>
      <c r="E23">
        <v>4.0899999999999999E-2</v>
      </c>
      <c r="F23">
        <v>6.4899999999999999E-2</v>
      </c>
      <c r="G23">
        <v>3.6900000000000002E-2</v>
      </c>
    </row>
    <row r="24" spans="1:33" x14ac:dyDescent="0.25">
      <c r="B24">
        <v>8.9300000000000004E-2</v>
      </c>
      <c r="C24">
        <v>6.7900000000000002E-2</v>
      </c>
      <c r="D24">
        <v>5.62E-2</v>
      </c>
      <c r="E24">
        <v>4.0599999999999997E-2</v>
      </c>
      <c r="F24">
        <v>6.8599999999999994E-2</v>
      </c>
      <c r="G24">
        <v>3.6900000000000002E-2</v>
      </c>
      <c r="S24" s="4" t="s">
        <v>13</v>
      </c>
    </row>
    <row r="25" spans="1:33" x14ac:dyDescent="0.25">
      <c r="R25" s="4" t="s">
        <v>13</v>
      </c>
    </row>
    <row r="26" spans="1:33" x14ac:dyDescent="0.25">
      <c r="A26" s="7" t="s">
        <v>16</v>
      </c>
      <c r="B26">
        <v>8.7300000000000003E-2</v>
      </c>
      <c r="C26">
        <v>5.5199999999999999E-2</v>
      </c>
      <c r="D26">
        <v>5.1999999999999998E-2</v>
      </c>
      <c r="E26">
        <v>4.4200000000000003E-2</v>
      </c>
      <c r="F26">
        <v>6.2799999999999995E-2</v>
      </c>
      <c r="G26">
        <v>3.9600000000000003E-2</v>
      </c>
      <c r="I26" s="2">
        <f>AVERAGE(B26:B28)</f>
        <v>9.7199999999999995E-2</v>
      </c>
      <c r="J26" s="2">
        <f t="shared" ref="J26:N26" si="10">AVERAGE(C26:C28)</f>
        <v>6.3600000000000004E-2</v>
      </c>
      <c r="K26" s="2">
        <f t="shared" si="10"/>
        <v>5.2499999999999998E-2</v>
      </c>
      <c r="L26" s="2">
        <f t="shared" si="10"/>
        <v>4.5933333333333326E-2</v>
      </c>
      <c r="M26" s="2">
        <f t="shared" si="10"/>
        <v>6.7933333333333332E-2</v>
      </c>
      <c r="N26" s="2">
        <f t="shared" si="10"/>
        <v>3.8033333333333336E-2</v>
      </c>
    </row>
    <row r="27" spans="1:33" x14ac:dyDescent="0.25">
      <c r="A27" s="7">
        <v>1920</v>
      </c>
      <c r="B27">
        <v>0.11840000000000001</v>
      </c>
      <c r="C27">
        <v>5.5100000000000003E-2</v>
      </c>
      <c r="D27">
        <v>5.5100000000000003E-2</v>
      </c>
      <c r="E27">
        <v>4.2799999999999998E-2</v>
      </c>
      <c r="F27">
        <v>7.8899999999999998E-2</v>
      </c>
      <c r="G27">
        <v>3.6999999999999998E-2</v>
      </c>
    </row>
    <row r="28" spans="1:33" x14ac:dyDescent="0.25">
      <c r="B28">
        <v>8.5900000000000004E-2</v>
      </c>
      <c r="C28">
        <v>8.0500000000000002E-2</v>
      </c>
      <c r="D28">
        <v>5.04E-2</v>
      </c>
      <c r="E28">
        <v>5.0799999999999998E-2</v>
      </c>
      <c r="F28">
        <v>6.2100000000000002E-2</v>
      </c>
      <c r="G28">
        <v>3.7499999999999999E-2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XFD1048576"/>
    </sheetView>
  </sheetViews>
  <sheetFormatPr defaultRowHeight="15" x14ac:dyDescent="0.25"/>
  <cols>
    <col min="1" max="1" width="9.140625" style="7"/>
  </cols>
  <sheetData>
    <row r="1" spans="1:7" x14ac:dyDescent="0.25">
      <c r="A1" s="6" t="s">
        <v>7</v>
      </c>
      <c r="B1" s="5" t="s">
        <v>3</v>
      </c>
      <c r="C1" s="5" t="s">
        <v>1</v>
      </c>
      <c r="D1" s="5" t="s">
        <v>2</v>
      </c>
      <c r="E1" s="5" t="s">
        <v>4</v>
      </c>
      <c r="F1" s="5" t="s">
        <v>5</v>
      </c>
      <c r="G1" s="5" t="s">
        <v>6</v>
      </c>
    </row>
    <row r="2" spans="1:7" x14ac:dyDescent="0.25">
      <c r="A2" s="6" t="s">
        <v>29</v>
      </c>
      <c r="B2">
        <v>8.3199999999999996E-2</v>
      </c>
      <c r="C2">
        <v>7.8600000000000003E-2</v>
      </c>
      <c r="D2">
        <v>8.0199999999999994E-2</v>
      </c>
      <c r="E2">
        <v>0.08</v>
      </c>
      <c r="F2">
        <v>7.7200000000000005E-2</v>
      </c>
      <c r="G2">
        <v>3.9699999999999999E-2</v>
      </c>
    </row>
    <row r="3" spans="1:7" x14ac:dyDescent="0.25">
      <c r="A3" s="6"/>
      <c r="B3">
        <v>8.1699999999999995E-2</v>
      </c>
      <c r="C3">
        <v>8.1299999999999997E-2</v>
      </c>
      <c r="D3">
        <v>7.8799999999999995E-2</v>
      </c>
      <c r="E3">
        <v>8.1100000000000005E-2</v>
      </c>
      <c r="F3">
        <v>8.0600000000000005E-2</v>
      </c>
      <c r="G3">
        <v>4.4200000000000003E-2</v>
      </c>
    </row>
    <row r="4" spans="1:7" x14ac:dyDescent="0.25">
      <c r="A4" s="6"/>
      <c r="B4">
        <v>8.0100000000000005E-2</v>
      </c>
      <c r="C4">
        <v>8.0699999999999994E-2</v>
      </c>
      <c r="D4">
        <v>8.3400000000000002E-2</v>
      </c>
      <c r="E4">
        <v>8.0299999999999996E-2</v>
      </c>
      <c r="F4">
        <v>8.1299999999999997E-2</v>
      </c>
      <c r="G4">
        <v>3.9699999999999999E-2</v>
      </c>
    </row>
    <row r="5" spans="1:7" x14ac:dyDescent="0.25">
      <c r="A5" s="6"/>
    </row>
    <row r="6" spans="1:7" x14ac:dyDescent="0.25">
      <c r="A6" s="7" t="s">
        <v>10</v>
      </c>
      <c r="B6">
        <v>8.4000000000000005E-2</v>
      </c>
      <c r="C6">
        <v>7.4300000000000005E-2</v>
      </c>
      <c r="D6">
        <v>8.3099999999999993E-2</v>
      </c>
      <c r="E6">
        <v>7.8299999999999995E-2</v>
      </c>
      <c r="F6">
        <v>7.4899999999999994E-2</v>
      </c>
      <c r="G6">
        <v>3.7900000000000003E-2</v>
      </c>
    </row>
    <row r="7" spans="1:7" x14ac:dyDescent="0.25">
      <c r="A7" s="5">
        <v>1100</v>
      </c>
      <c r="B7">
        <v>8.09E-2</v>
      </c>
      <c r="C7">
        <v>7.5200000000000003E-2</v>
      </c>
      <c r="D7">
        <v>7.5899999999999995E-2</v>
      </c>
      <c r="E7">
        <v>8.1799999999999998E-2</v>
      </c>
      <c r="F7">
        <v>7.6399999999999996E-2</v>
      </c>
      <c r="G7">
        <v>3.7900000000000003E-2</v>
      </c>
    </row>
    <row r="8" spans="1:7" x14ac:dyDescent="0.25">
      <c r="A8" s="6"/>
      <c r="B8">
        <v>8.1000000000000003E-2</v>
      </c>
      <c r="C8">
        <v>7.4700000000000003E-2</v>
      </c>
      <c r="D8">
        <v>7.2599999999999998E-2</v>
      </c>
      <c r="E8">
        <v>7.3999999999999996E-2</v>
      </c>
      <c r="F8">
        <v>8.1500000000000003E-2</v>
      </c>
      <c r="G8">
        <v>4.0300000000000002E-2</v>
      </c>
    </row>
    <row r="9" spans="1:7" x14ac:dyDescent="0.25">
      <c r="A9" s="6"/>
    </row>
    <row r="10" spans="1:7" x14ac:dyDescent="0.25">
      <c r="A10" s="7" t="s">
        <v>11</v>
      </c>
      <c r="B10">
        <v>8.4199999999999997E-2</v>
      </c>
      <c r="C10">
        <v>6.7400000000000002E-2</v>
      </c>
      <c r="D10">
        <v>6.9099999999999995E-2</v>
      </c>
      <c r="E10">
        <v>7.4499999999999997E-2</v>
      </c>
      <c r="F10">
        <v>7.8600000000000003E-2</v>
      </c>
      <c r="G10">
        <v>3.7199999999999997E-2</v>
      </c>
    </row>
    <row r="11" spans="1:7" x14ac:dyDescent="0.25">
      <c r="A11" s="5">
        <v>1110</v>
      </c>
      <c r="B11">
        <v>8.1699999999999995E-2</v>
      </c>
      <c r="C11">
        <v>6.4699999999999994E-2</v>
      </c>
      <c r="D11">
        <v>7.5200000000000003E-2</v>
      </c>
      <c r="E11">
        <v>8.0799999999999997E-2</v>
      </c>
      <c r="F11">
        <v>8.9899999999999994E-2</v>
      </c>
      <c r="G11">
        <v>3.7999999999999999E-2</v>
      </c>
    </row>
    <row r="12" spans="1:7" x14ac:dyDescent="0.25">
      <c r="B12">
        <v>8.0699999999999994E-2</v>
      </c>
      <c r="C12">
        <v>7.3300000000000004E-2</v>
      </c>
      <c r="D12">
        <v>7.1499999999999994E-2</v>
      </c>
      <c r="E12">
        <v>6.9900000000000004E-2</v>
      </c>
      <c r="F12">
        <v>8.2699999999999996E-2</v>
      </c>
      <c r="G12">
        <v>3.4799999999999998E-2</v>
      </c>
    </row>
    <row r="14" spans="1:7" x14ac:dyDescent="0.25">
      <c r="A14" s="7" t="s">
        <v>12</v>
      </c>
      <c r="B14">
        <v>8.4500000000000006E-2</v>
      </c>
      <c r="C14">
        <v>5.7500000000000002E-2</v>
      </c>
      <c r="D14">
        <v>6.2E-2</v>
      </c>
      <c r="E14">
        <v>6.4399999999999999E-2</v>
      </c>
      <c r="F14">
        <v>7.6100000000000001E-2</v>
      </c>
      <c r="G14">
        <v>3.73E-2</v>
      </c>
    </row>
    <row r="15" spans="1:7" x14ac:dyDescent="0.25">
      <c r="A15" s="5">
        <v>1120</v>
      </c>
      <c r="B15">
        <v>8.2400000000000001E-2</v>
      </c>
      <c r="C15">
        <v>5.9200000000000003E-2</v>
      </c>
      <c r="D15">
        <v>5.8799999999999998E-2</v>
      </c>
      <c r="E15">
        <v>0.11650000000000001</v>
      </c>
      <c r="F15">
        <v>7.6799999999999993E-2</v>
      </c>
      <c r="G15">
        <v>3.7499999999999999E-2</v>
      </c>
    </row>
    <row r="16" spans="1:7" x14ac:dyDescent="0.25">
      <c r="B16">
        <v>7.6799999999999993E-2</v>
      </c>
      <c r="C16">
        <v>6.0900000000000003E-2</v>
      </c>
      <c r="D16">
        <v>5.9299999999999999E-2</v>
      </c>
      <c r="E16">
        <v>6.9900000000000004E-2</v>
      </c>
      <c r="F16">
        <v>7.4499999999999997E-2</v>
      </c>
      <c r="G16">
        <v>4.0300000000000002E-2</v>
      </c>
    </row>
    <row r="18" spans="1:10" x14ac:dyDescent="0.25">
      <c r="A18" s="7" t="s">
        <v>14</v>
      </c>
      <c r="B18">
        <v>8.2000000000000003E-2</v>
      </c>
      <c r="C18">
        <v>5.6899999999999999E-2</v>
      </c>
      <c r="D18">
        <v>5.7500000000000002E-2</v>
      </c>
      <c r="E18">
        <v>6.3500000000000001E-2</v>
      </c>
      <c r="F18">
        <v>7.1300000000000002E-2</v>
      </c>
      <c r="G18">
        <v>3.7400000000000003E-2</v>
      </c>
    </row>
    <row r="19" spans="1:10" x14ac:dyDescent="0.25">
      <c r="A19" s="5">
        <v>1130</v>
      </c>
      <c r="B19">
        <v>8.2699999999999996E-2</v>
      </c>
      <c r="C19">
        <v>6.3E-2</v>
      </c>
      <c r="D19">
        <v>5.6099999999999997E-2</v>
      </c>
      <c r="E19">
        <v>6.7299999999999999E-2</v>
      </c>
      <c r="F19">
        <v>7.4300000000000005E-2</v>
      </c>
      <c r="G19">
        <v>3.7400000000000003E-2</v>
      </c>
    </row>
    <row r="20" spans="1:10" x14ac:dyDescent="0.25">
      <c r="B20">
        <v>7.9399999999999998E-2</v>
      </c>
      <c r="C20">
        <v>6.2799999999999995E-2</v>
      </c>
      <c r="D20">
        <v>5.8599999999999999E-2</v>
      </c>
      <c r="E20">
        <v>8.0799999999999997E-2</v>
      </c>
      <c r="F20">
        <v>7.2499999999999995E-2</v>
      </c>
      <c r="G20">
        <v>4.2700000000000002E-2</v>
      </c>
    </row>
    <row r="22" spans="1:10" x14ac:dyDescent="0.25">
      <c r="A22" s="7" t="s">
        <v>15</v>
      </c>
      <c r="B22">
        <v>8.8200000000000001E-2</v>
      </c>
      <c r="C22">
        <v>5.79E-2</v>
      </c>
      <c r="D22">
        <v>5.6500000000000002E-2</v>
      </c>
      <c r="E22">
        <v>6.1899999999999997E-2</v>
      </c>
      <c r="F22">
        <v>6.8699999999999997E-2</v>
      </c>
      <c r="G22">
        <v>3.8600000000000002E-2</v>
      </c>
    </row>
    <row r="23" spans="1:10" x14ac:dyDescent="0.25">
      <c r="A23" s="5">
        <v>1140</v>
      </c>
      <c r="B23">
        <v>8.09E-2</v>
      </c>
      <c r="C23">
        <v>5.5800000000000002E-2</v>
      </c>
      <c r="D23">
        <v>5.7599999999999998E-2</v>
      </c>
      <c r="E23">
        <v>6.3200000000000006E-2</v>
      </c>
      <c r="F23">
        <v>7.0400000000000004E-2</v>
      </c>
      <c r="G23">
        <v>4.53E-2</v>
      </c>
    </row>
    <row r="24" spans="1:10" x14ac:dyDescent="0.25">
      <c r="B24">
        <v>7.5800000000000006E-2</v>
      </c>
      <c r="C24">
        <v>6.6699999999999995E-2</v>
      </c>
      <c r="D24">
        <v>8.1799999999999998E-2</v>
      </c>
      <c r="E24">
        <v>6.6799999999999998E-2</v>
      </c>
      <c r="F24">
        <v>7.1599999999999997E-2</v>
      </c>
      <c r="G24">
        <v>3.7600000000000001E-2</v>
      </c>
      <c r="J24" t="s">
        <v>13</v>
      </c>
    </row>
    <row r="26" spans="1:10" x14ac:dyDescent="0.25">
      <c r="A26" s="7" t="s">
        <v>16</v>
      </c>
      <c r="B26">
        <v>8.2799999999999999E-2</v>
      </c>
      <c r="C26">
        <v>5.67E-2</v>
      </c>
      <c r="D26">
        <v>5.7200000000000001E-2</v>
      </c>
      <c r="E26">
        <v>6.2899999999999998E-2</v>
      </c>
      <c r="F26">
        <v>6.5100000000000005E-2</v>
      </c>
      <c r="G26">
        <v>3.8600000000000002E-2</v>
      </c>
    </row>
    <row r="27" spans="1:10" x14ac:dyDescent="0.25">
      <c r="A27" s="7">
        <v>1150</v>
      </c>
      <c r="B27">
        <v>8.4900000000000003E-2</v>
      </c>
      <c r="C27">
        <v>5.6300000000000003E-2</v>
      </c>
      <c r="D27">
        <v>5.9799999999999999E-2</v>
      </c>
      <c r="E27">
        <v>5.9799999999999999E-2</v>
      </c>
      <c r="F27">
        <v>6.7100000000000007E-2</v>
      </c>
      <c r="G27">
        <v>4.0599999999999997E-2</v>
      </c>
    </row>
    <row r="28" spans="1:10" x14ac:dyDescent="0.25">
      <c r="B28">
        <v>8.2299999999999998E-2</v>
      </c>
      <c r="C28">
        <v>5.7099999999999998E-2</v>
      </c>
      <c r="D28">
        <v>8.2199999999999995E-2</v>
      </c>
      <c r="E28">
        <v>6.0699999999999997E-2</v>
      </c>
      <c r="F28">
        <v>6.7500000000000004E-2</v>
      </c>
      <c r="G28">
        <v>4.02E-2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A1048576"/>
    </sheetView>
  </sheetViews>
  <sheetFormatPr defaultRowHeight="15" x14ac:dyDescent="0.25"/>
  <cols>
    <col min="1" max="1" width="9.140625" style="7"/>
  </cols>
  <sheetData>
    <row r="1" spans="1:7" x14ac:dyDescent="0.25">
      <c r="A1" s="6" t="s">
        <v>7</v>
      </c>
      <c r="B1" s="5" t="s">
        <v>3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6</v>
      </c>
    </row>
    <row r="2" spans="1:7" x14ac:dyDescent="0.25">
      <c r="A2" s="6" t="s">
        <v>30</v>
      </c>
      <c r="B2">
        <v>8.4199999999999997E-2</v>
      </c>
      <c r="C2">
        <v>7.4499999999999997E-2</v>
      </c>
      <c r="D2">
        <v>8.4599999999999995E-2</v>
      </c>
      <c r="E2">
        <v>8.9200000000000002E-2</v>
      </c>
      <c r="F2">
        <v>8.2000000000000003E-2</v>
      </c>
      <c r="G2">
        <v>3.7499999999999999E-2</v>
      </c>
    </row>
    <row r="3" spans="1:7" x14ac:dyDescent="0.25">
      <c r="A3" s="6"/>
      <c r="B3">
        <v>0.43009999999999998</v>
      </c>
      <c r="C3">
        <v>8.0799999999999997E-2</v>
      </c>
      <c r="D3">
        <v>7.6799999999999993E-2</v>
      </c>
      <c r="E3">
        <v>7.9200000000000007E-2</v>
      </c>
      <c r="F3">
        <v>7.9399999999999998E-2</v>
      </c>
      <c r="G3">
        <v>3.8100000000000002E-2</v>
      </c>
    </row>
    <row r="4" spans="1:7" x14ac:dyDescent="0.25">
      <c r="A4" s="6"/>
      <c r="B4">
        <v>8.1100000000000005E-2</v>
      </c>
      <c r="C4">
        <v>7.6600000000000001E-2</v>
      </c>
      <c r="D4">
        <v>7.9399999999999998E-2</v>
      </c>
      <c r="E4">
        <v>8.3299999999999999E-2</v>
      </c>
      <c r="F4">
        <v>9.2100000000000001E-2</v>
      </c>
      <c r="G4">
        <v>3.7199999999999997E-2</v>
      </c>
    </row>
    <row r="5" spans="1:7" x14ac:dyDescent="0.25">
      <c r="A5" s="6"/>
    </row>
    <row r="6" spans="1:7" x14ac:dyDescent="0.25">
      <c r="A6" s="7" t="s">
        <v>10</v>
      </c>
      <c r="B6">
        <v>8.3099999999999993E-2</v>
      </c>
      <c r="C6">
        <v>6.8000000000000005E-2</v>
      </c>
      <c r="D6">
        <v>7.6200000000000004E-2</v>
      </c>
      <c r="E6">
        <v>6.54E-2</v>
      </c>
      <c r="F6">
        <v>7.0900000000000005E-2</v>
      </c>
      <c r="G6">
        <v>3.8399999999999997E-2</v>
      </c>
    </row>
    <row r="7" spans="1:7" x14ac:dyDescent="0.25">
      <c r="A7" s="5">
        <v>1355</v>
      </c>
      <c r="B7">
        <v>9.3200000000000005E-2</v>
      </c>
      <c r="C7">
        <v>7.0900000000000005E-2</v>
      </c>
      <c r="D7">
        <v>6.5100000000000005E-2</v>
      </c>
      <c r="E7">
        <v>0.14460000000000001</v>
      </c>
      <c r="F7">
        <v>6.9099999999999995E-2</v>
      </c>
      <c r="G7">
        <v>3.9E-2</v>
      </c>
    </row>
    <row r="8" spans="1:7" x14ac:dyDescent="0.25">
      <c r="A8" s="6"/>
      <c r="B8">
        <v>8.5300000000000001E-2</v>
      </c>
      <c r="C8">
        <v>7.3800000000000004E-2</v>
      </c>
      <c r="D8">
        <v>7.6899999999999996E-2</v>
      </c>
      <c r="E8">
        <v>7.5600000000000001E-2</v>
      </c>
      <c r="F8">
        <v>7.5700000000000003E-2</v>
      </c>
      <c r="G8">
        <v>3.9100000000000003E-2</v>
      </c>
    </row>
    <row r="9" spans="1:7" x14ac:dyDescent="0.25">
      <c r="A9" s="6"/>
    </row>
    <row r="10" spans="1:7" x14ac:dyDescent="0.25">
      <c r="A10" s="7" t="s">
        <v>11</v>
      </c>
      <c r="B10">
        <v>8.3900000000000002E-2</v>
      </c>
      <c r="C10">
        <v>6.7299999999999999E-2</v>
      </c>
      <c r="D10">
        <v>6.6600000000000006E-2</v>
      </c>
      <c r="E10">
        <v>7.6700000000000004E-2</v>
      </c>
      <c r="F10">
        <v>7.1400000000000005E-2</v>
      </c>
      <c r="G10">
        <v>4.0099999999999997E-2</v>
      </c>
    </row>
    <row r="11" spans="1:7" x14ac:dyDescent="0.25">
      <c r="A11" s="5">
        <v>1405</v>
      </c>
      <c r="B11">
        <v>8.5300000000000001E-2</v>
      </c>
      <c r="C11">
        <v>7.0000000000000007E-2</v>
      </c>
      <c r="D11">
        <v>6.7799999999999999E-2</v>
      </c>
      <c r="E11">
        <v>8.9399999999999993E-2</v>
      </c>
      <c r="F11">
        <v>6.9199999999999998E-2</v>
      </c>
      <c r="G11">
        <v>3.8100000000000002E-2</v>
      </c>
    </row>
    <row r="12" spans="1:7" x14ac:dyDescent="0.25">
      <c r="B12">
        <v>8.3500000000000005E-2</v>
      </c>
      <c r="C12">
        <v>6.6299999999999998E-2</v>
      </c>
      <c r="D12">
        <v>6.93E-2</v>
      </c>
      <c r="E12">
        <v>7.2400000000000006E-2</v>
      </c>
      <c r="F12">
        <v>7.2900000000000006E-2</v>
      </c>
      <c r="G12">
        <v>3.8600000000000002E-2</v>
      </c>
    </row>
    <row r="14" spans="1:7" x14ac:dyDescent="0.25">
      <c r="A14" s="7" t="s">
        <v>12</v>
      </c>
      <c r="B14">
        <v>7.9899999999999999E-2</v>
      </c>
      <c r="C14">
        <v>6.5100000000000005E-2</v>
      </c>
      <c r="D14">
        <v>6.9500000000000006E-2</v>
      </c>
      <c r="E14">
        <v>6.9800000000000001E-2</v>
      </c>
      <c r="F14">
        <v>6.9199999999999998E-2</v>
      </c>
      <c r="G14">
        <v>3.7100000000000001E-2</v>
      </c>
    </row>
    <row r="15" spans="1:7" x14ac:dyDescent="0.25">
      <c r="A15" s="5">
        <v>1415</v>
      </c>
      <c r="B15">
        <v>0.25800000000000001</v>
      </c>
      <c r="C15">
        <v>7.5999999999999998E-2</v>
      </c>
      <c r="D15">
        <v>6.5699999999999995E-2</v>
      </c>
      <c r="E15">
        <v>7.0000000000000007E-2</v>
      </c>
      <c r="F15">
        <v>6.4299999999999996E-2</v>
      </c>
      <c r="G15">
        <v>3.7699999999999997E-2</v>
      </c>
    </row>
    <row r="16" spans="1:7" x14ac:dyDescent="0.25">
      <c r="B16">
        <v>8.4099999999999994E-2</v>
      </c>
      <c r="C16">
        <v>6.8500000000000005E-2</v>
      </c>
      <c r="D16">
        <v>6.7000000000000004E-2</v>
      </c>
      <c r="E16">
        <v>6.6699999999999995E-2</v>
      </c>
      <c r="F16">
        <v>7.5600000000000001E-2</v>
      </c>
      <c r="G16">
        <v>4.2500000000000003E-2</v>
      </c>
    </row>
    <row r="18" spans="1:10" x14ac:dyDescent="0.25">
      <c r="A18" s="7" t="s">
        <v>14</v>
      </c>
      <c r="B18">
        <v>8.6499999999999994E-2</v>
      </c>
      <c r="C18">
        <v>6.8500000000000005E-2</v>
      </c>
      <c r="D18">
        <v>6.59E-2</v>
      </c>
      <c r="E18">
        <v>6.4299999999999996E-2</v>
      </c>
      <c r="F18">
        <v>7.0099999999999996E-2</v>
      </c>
      <c r="G18">
        <v>3.9399999999999998E-2</v>
      </c>
    </row>
    <row r="19" spans="1:10" x14ac:dyDescent="0.25">
      <c r="A19" s="5">
        <v>1425</v>
      </c>
      <c r="B19">
        <v>8.3599999999999994E-2</v>
      </c>
      <c r="C19">
        <v>6.7100000000000007E-2</v>
      </c>
      <c r="D19">
        <v>6.9099999999999995E-2</v>
      </c>
      <c r="E19">
        <v>7.3800000000000004E-2</v>
      </c>
      <c r="F19">
        <v>6.5600000000000006E-2</v>
      </c>
      <c r="G19">
        <v>4.0500000000000001E-2</v>
      </c>
    </row>
    <row r="20" spans="1:10" x14ac:dyDescent="0.25">
      <c r="B20">
        <v>8.2400000000000001E-2</v>
      </c>
      <c r="C20">
        <v>6.7599999999999993E-2</v>
      </c>
      <c r="D20">
        <v>6.6400000000000001E-2</v>
      </c>
      <c r="E20">
        <v>6.8199999999999997E-2</v>
      </c>
      <c r="F20">
        <v>0.17369999999999999</v>
      </c>
      <c r="G20">
        <v>3.7600000000000001E-2</v>
      </c>
    </row>
    <row r="22" spans="1:10" x14ac:dyDescent="0.25">
      <c r="A22" s="7" t="s">
        <v>15</v>
      </c>
      <c r="B22">
        <v>8.8700000000000001E-2</v>
      </c>
      <c r="C22">
        <v>6.8599999999999994E-2</v>
      </c>
      <c r="D22">
        <v>5.96E-2</v>
      </c>
      <c r="E22">
        <v>6.9099999999999995E-2</v>
      </c>
      <c r="F22">
        <v>6.6500000000000004E-2</v>
      </c>
      <c r="G22">
        <v>3.7600000000000001E-2</v>
      </c>
    </row>
    <row r="23" spans="1:10" x14ac:dyDescent="0.25">
      <c r="A23" s="5">
        <v>1435</v>
      </c>
      <c r="B23">
        <v>7.7200000000000005E-2</v>
      </c>
      <c r="C23">
        <v>6.9599999999999995E-2</v>
      </c>
      <c r="D23">
        <v>6.3100000000000003E-2</v>
      </c>
      <c r="E23">
        <v>7.1300000000000002E-2</v>
      </c>
      <c r="F23">
        <v>0.1263</v>
      </c>
      <c r="G23">
        <v>3.9199999999999999E-2</v>
      </c>
    </row>
    <row r="24" spans="1:10" x14ac:dyDescent="0.25">
      <c r="B24">
        <v>8.5500000000000007E-2</v>
      </c>
      <c r="C24">
        <v>6.8900000000000003E-2</v>
      </c>
      <c r="D24">
        <v>9.6299999999999997E-2</v>
      </c>
      <c r="E24">
        <v>6.0100000000000001E-2</v>
      </c>
      <c r="F24">
        <v>6.25E-2</v>
      </c>
      <c r="G24">
        <v>3.6799999999999999E-2</v>
      </c>
      <c r="J24" t="s">
        <v>13</v>
      </c>
    </row>
    <row r="26" spans="1:10" x14ac:dyDescent="0.25">
      <c r="A26" s="7" t="s">
        <v>16</v>
      </c>
      <c r="B26">
        <v>8.6499999999999994E-2</v>
      </c>
      <c r="C26">
        <v>6.5699999999999995E-2</v>
      </c>
      <c r="D26">
        <v>6.6600000000000006E-2</v>
      </c>
      <c r="E26">
        <v>6.2700000000000006E-2</v>
      </c>
      <c r="F26">
        <v>6.1800000000000001E-2</v>
      </c>
      <c r="G26">
        <v>3.6299999999999999E-2</v>
      </c>
    </row>
    <row r="27" spans="1:10" x14ac:dyDescent="0.25">
      <c r="A27" s="7">
        <v>1445</v>
      </c>
      <c r="B27">
        <v>8.3299999999999999E-2</v>
      </c>
      <c r="C27">
        <v>7.1400000000000005E-2</v>
      </c>
      <c r="D27">
        <v>6.6199999999999995E-2</v>
      </c>
      <c r="E27">
        <v>6.8400000000000002E-2</v>
      </c>
      <c r="F27">
        <v>7.3300000000000004E-2</v>
      </c>
      <c r="G27">
        <v>3.6499999999999998E-2</v>
      </c>
    </row>
    <row r="28" spans="1:10" x14ac:dyDescent="0.25">
      <c r="B28">
        <v>8.2000000000000003E-2</v>
      </c>
      <c r="C28">
        <v>7.0099999999999996E-2</v>
      </c>
      <c r="D28">
        <v>0.11409999999999999</v>
      </c>
      <c r="E28">
        <v>5.9299999999999999E-2</v>
      </c>
      <c r="F28">
        <v>7.1900000000000006E-2</v>
      </c>
      <c r="G28">
        <v>3.6299999999999999E-2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" workbookViewId="0">
      <selection activeCell="H19" sqref="H19"/>
    </sheetView>
  </sheetViews>
  <sheetFormatPr defaultRowHeight="15" x14ac:dyDescent="0.25"/>
  <cols>
    <col min="1" max="1" width="9.140625" style="7"/>
  </cols>
  <sheetData>
    <row r="1" spans="1:7" x14ac:dyDescent="0.25">
      <c r="A1" s="6" t="s">
        <v>7</v>
      </c>
      <c r="B1" s="5" t="s">
        <v>3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6</v>
      </c>
    </row>
    <row r="2" spans="1:7" x14ac:dyDescent="0.25">
      <c r="A2" s="6" t="s">
        <v>32</v>
      </c>
      <c r="B2">
        <v>7.6999999999999999E-2</v>
      </c>
      <c r="C2">
        <v>8.3799999999999999E-2</v>
      </c>
      <c r="D2">
        <v>7.9000000000000001E-2</v>
      </c>
      <c r="E2">
        <v>7.8899999999999998E-2</v>
      </c>
      <c r="F2">
        <v>7.9299999999999995E-2</v>
      </c>
      <c r="G2">
        <v>3.78E-2</v>
      </c>
    </row>
    <row r="3" spans="1:7" x14ac:dyDescent="0.25">
      <c r="A3" s="6"/>
      <c r="B3">
        <v>8.6800000000000002E-2</v>
      </c>
      <c r="C3">
        <v>8.6499999999999994E-2</v>
      </c>
      <c r="D3">
        <v>8.6699999999999999E-2</v>
      </c>
      <c r="E3">
        <v>8.1199999999999994E-2</v>
      </c>
      <c r="F3">
        <v>8.1600000000000006E-2</v>
      </c>
      <c r="G3">
        <v>3.85E-2</v>
      </c>
    </row>
    <row r="4" spans="1:7" x14ac:dyDescent="0.25">
      <c r="A4" s="6"/>
      <c r="B4">
        <v>8.1900000000000001E-2</v>
      </c>
      <c r="C4">
        <v>8.09E-2</v>
      </c>
      <c r="D4">
        <v>8.3699999999999997E-2</v>
      </c>
      <c r="E4">
        <v>7.9000000000000001E-2</v>
      </c>
      <c r="F4">
        <v>9.0300000000000005E-2</v>
      </c>
      <c r="G4">
        <v>3.8600000000000002E-2</v>
      </c>
    </row>
    <row r="5" spans="1:7" x14ac:dyDescent="0.25">
      <c r="A5" s="6"/>
    </row>
    <row r="6" spans="1:7" x14ac:dyDescent="0.25">
      <c r="A6" s="7" t="s">
        <v>10</v>
      </c>
      <c r="B6">
        <v>7.6700000000000004E-2</v>
      </c>
      <c r="C6">
        <v>8.2799999999999999E-2</v>
      </c>
      <c r="D6">
        <v>7.8200000000000006E-2</v>
      </c>
      <c r="E6">
        <v>7.9100000000000004E-2</v>
      </c>
      <c r="F6">
        <v>7.8799999999999995E-2</v>
      </c>
      <c r="G6">
        <v>4.02E-2</v>
      </c>
    </row>
    <row r="7" spans="1:7" x14ac:dyDescent="0.25">
      <c r="A7" s="5">
        <v>1645</v>
      </c>
      <c r="B7">
        <v>8.48E-2</v>
      </c>
      <c r="C7">
        <v>8.2100000000000006E-2</v>
      </c>
      <c r="D7">
        <v>9.06E-2</v>
      </c>
      <c r="E7">
        <v>7.8899999999999998E-2</v>
      </c>
      <c r="F7">
        <v>8.2799999999999999E-2</v>
      </c>
      <c r="G7">
        <v>4.2599999999999999E-2</v>
      </c>
    </row>
    <row r="8" spans="1:7" x14ac:dyDescent="0.25">
      <c r="A8" s="6"/>
      <c r="B8">
        <v>8.09E-2</v>
      </c>
      <c r="C8">
        <v>7.51E-2</v>
      </c>
      <c r="D8">
        <v>9.0899999999999995E-2</v>
      </c>
      <c r="E8">
        <v>7.7899999999999997E-2</v>
      </c>
      <c r="F8">
        <v>8.0600000000000005E-2</v>
      </c>
      <c r="G8">
        <v>4.0399999999999998E-2</v>
      </c>
    </row>
    <row r="9" spans="1:7" x14ac:dyDescent="0.25">
      <c r="A9" s="6"/>
    </row>
    <row r="10" spans="1:7" x14ac:dyDescent="0.25">
      <c r="A10" s="7" t="s">
        <v>11</v>
      </c>
      <c r="B10">
        <v>7.6100000000000001E-2</v>
      </c>
      <c r="C10">
        <v>7.51E-2</v>
      </c>
      <c r="D10">
        <v>7.8899999999999998E-2</v>
      </c>
      <c r="E10">
        <v>7.6399999999999996E-2</v>
      </c>
      <c r="F10">
        <v>7.8200000000000006E-2</v>
      </c>
      <c r="G10">
        <v>3.73E-2</v>
      </c>
    </row>
    <row r="11" spans="1:7" x14ac:dyDescent="0.25">
      <c r="A11" s="5">
        <v>1655</v>
      </c>
      <c r="B11">
        <v>7.9200000000000007E-2</v>
      </c>
      <c r="C11">
        <v>8.0399999999999999E-2</v>
      </c>
      <c r="D11">
        <v>8.1199999999999994E-2</v>
      </c>
      <c r="E11">
        <v>7.8700000000000006E-2</v>
      </c>
      <c r="F11">
        <v>7.6799999999999993E-2</v>
      </c>
      <c r="G11">
        <v>4.9500000000000002E-2</v>
      </c>
    </row>
    <row r="12" spans="1:7" x14ac:dyDescent="0.25">
      <c r="B12">
        <v>7.7799999999999994E-2</v>
      </c>
      <c r="C12">
        <v>7.51E-2</v>
      </c>
      <c r="D12">
        <v>8.1199999999999994E-2</v>
      </c>
      <c r="E12">
        <v>7.7399999999999997E-2</v>
      </c>
      <c r="F12">
        <v>9.0899999999999995E-2</v>
      </c>
      <c r="G12">
        <v>3.9899999999999998E-2</v>
      </c>
    </row>
    <row r="14" spans="1:7" x14ac:dyDescent="0.25">
      <c r="A14" s="7" t="s">
        <v>12</v>
      </c>
      <c r="B14">
        <v>7.5999999999999998E-2</v>
      </c>
      <c r="C14">
        <v>6.9099999999999995E-2</v>
      </c>
      <c r="D14">
        <v>7.2800000000000004E-2</v>
      </c>
      <c r="E14">
        <v>7.2499999999999995E-2</v>
      </c>
      <c r="F14">
        <v>6.9800000000000001E-2</v>
      </c>
      <c r="G14">
        <v>4.5400000000000003E-2</v>
      </c>
    </row>
    <row r="15" spans="1:7" x14ac:dyDescent="0.25">
      <c r="A15" s="5">
        <v>1705</v>
      </c>
      <c r="B15">
        <v>7.3400000000000007E-2</v>
      </c>
      <c r="C15">
        <v>7.2999999999999995E-2</v>
      </c>
      <c r="D15">
        <v>7.5499999999999998E-2</v>
      </c>
      <c r="E15">
        <v>6.6400000000000001E-2</v>
      </c>
      <c r="F15">
        <v>7.7399999999999997E-2</v>
      </c>
      <c r="G15">
        <v>3.73E-2</v>
      </c>
    </row>
    <row r="16" spans="1:7" x14ac:dyDescent="0.25">
      <c r="B16">
        <v>7.4499999999999997E-2</v>
      </c>
      <c r="C16">
        <v>6.6900000000000001E-2</v>
      </c>
      <c r="D16">
        <v>7.0300000000000001E-2</v>
      </c>
      <c r="E16">
        <v>6.7900000000000002E-2</v>
      </c>
      <c r="F16">
        <v>7.3999999999999996E-2</v>
      </c>
      <c r="G16">
        <v>4.7899999999999998E-2</v>
      </c>
    </row>
    <row r="18" spans="1:7" x14ac:dyDescent="0.25">
      <c r="A18" s="7" t="s">
        <v>14</v>
      </c>
      <c r="B18">
        <v>7.3400000000000007E-2</v>
      </c>
      <c r="C18">
        <v>6.8900000000000003E-2</v>
      </c>
      <c r="D18">
        <v>7.46E-2</v>
      </c>
      <c r="E18">
        <v>7.3999999999999996E-2</v>
      </c>
      <c r="F18">
        <v>7.6100000000000001E-2</v>
      </c>
      <c r="G18">
        <v>4.6300000000000001E-2</v>
      </c>
    </row>
    <row r="19" spans="1:7" x14ac:dyDescent="0.25">
      <c r="A19" s="5">
        <v>1715</v>
      </c>
      <c r="B19">
        <v>8.3299999999999999E-2</v>
      </c>
      <c r="C19">
        <v>7.4899999999999994E-2</v>
      </c>
      <c r="D19">
        <v>7.6899999999999996E-2</v>
      </c>
      <c r="E19">
        <v>7.0199999999999999E-2</v>
      </c>
      <c r="F19">
        <v>8.3000000000000004E-2</v>
      </c>
      <c r="G19">
        <v>3.7999999999999999E-2</v>
      </c>
    </row>
    <row r="20" spans="1:7" x14ac:dyDescent="0.25">
      <c r="B20">
        <v>8.2000000000000003E-2</v>
      </c>
      <c r="C20">
        <v>7.2300000000000003E-2</v>
      </c>
      <c r="D20">
        <v>7.3999999999999996E-2</v>
      </c>
      <c r="E20">
        <v>6.9599999999999995E-2</v>
      </c>
      <c r="F20">
        <v>8.5599999999999996E-2</v>
      </c>
      <c r="G20">
        <v>4.1300000000000003E-2</v>
      </c>
    </row>
    <row r="22" spans="1:7" x14ac:dyDescent="0.25">
      <c r="A22" s="7" t="s">
        <v>15</v>
      </c>
      <c r="B22">
        <v>7.8200000000000006E-2</v>
      </c>
      <c r="C22">
        <v>6.8900000000000003E-2</v>
      </c>
      <c r="D22">
        <v>7.2800000000000004E-2</v>
      </c>
      <c r="E22">
        <v>8.8099999999999998E-2</v>
      </c>
      <c r="F22">
        <v>7.4399999999999994E-2</v>
      </c>
      <c r="G22">
        <v>4.2799999999999998E-2</v>
      </c>
    </row>
    <row r="23" spans="1:7" x14ac:dyDescent="0.25">
      <c r="A23" s="5">
        <v>1725</v>
      </c>
      <c r="B23">
        <v>0.1061</v>
      </c>
      <c r="C23">
        <v>7.8299999999999995E-2</v>
      </c>
      <c r="D23">
        <v>7.2400000000000006E-2</v>
      </c>
      <c r="E23">
        <v>8.0399999999999999E-2</v>
      </c>
      <c r="F23">
        <v>7.9100000000000004E-2</v>
      </c>
      <c r="G23">
        <v>3.9399999999999998E-2</v>
      </c>
    </row>
    <row r="24" spans="1:7" x14ac:dyDescent="0.25">
      <c r="B24">
        <v>7.8399999999999997E-2</v>
      </c>
      <c r="C24">
        <v>6.6900000000000001E-2</v>
      </c>
      <c r="D24">
        <v>7.1300000000000002E-2</v>
      </c>
      <c r="E24">
        <v>6.8400000000000002E-2</v>
      </c>
      <c r="F24">
        <v>8.2600000000000007E-2</v>
      </c>
      <c r="G24">
        <v>3.8600000000000002E-2</v>
      </c>
    </row>
    <row r="26" spans="1:7" x14ac:dyDescent="0.25">
      <c r="A26" s="7" t="s">
        <v>16</v>
      </c>
      <c r="B26">
        <v>8.0299999999999996E-2</v>
      </c>
      <c r="C26">
        <v>7.22E-2</v>
      </c>
      <c r="D26">
        <v>8.0299999999999996E-2</v>
      </c>
      <c r="E26">
        <v>7.5300000000000006E-2</v>
      </c>
      <c r="F26">
        <v>8.0500000000000002E-2</v>
      </c>
      <c r="G26">
        <v>4.5400000000000003E-2</v>
      </c>
    </row>
    <row r="27" spans="1:7" x14ac:dyDescent="0.25">
      <c r="A27" s="7">
        <v>1735</v>
      </c>
      <c r="B27">
        <v>0.1145</v>
      </c>
      <c r="C27">
        <v>8.1000000000000003E-2</v>
      </c>
      <c r="D27">
        <v>7.7499999999999999E-2</v>
      </c>
      <c r="E27">
        <v>7.4700000000000003E-2</v>
      </c>
      <c r="F27">
        <v>8.5699999999999998E-2</v>
      </c>
      <c r="G27">
        <v>4.1200000000000001E-2</v>
      </c>
    </row>
    <row r="28" spans="1:7" x14ac:dyDescent="0.25">
      <c r="B28">
        <v>8.6900000000000005E-2</v>
      </c>
      <c r="C28">
        <v>6.7000000000000004E-2</v>
      </c>
      <c r="D28">
        <v>8.09E-2</v>
      </c>
      <c r="E28">
        <v>7.1199999999999999E-2</v>
      </c>
      <c r="F28">
        <v>8.1900000000000001E-2</v>
      </c>
      <c r="G28">
        <v>3.9600000000000003E-2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2" sqref="B2:G4"/>
    </sheetView>
  </sheetViews>
  <sheetFormatPr defaultRowHeight="15" x14ac:dyDescent="0.25"/>
  <sheetData>
    <row r="1" spans="1:13" x14ac:dyDescent="0.25">
      <c r="A1" t="s">
        <v>33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 x14ac:dyDescent="0.25">
      <c r="A2" t="s">
        <v>34</v>
      </c>
      <c r="H2" t="s">
        <v>35</v>
      </c>
      <c r="I2" t="s">
        <v>35</v>
      </c>
      <c r="J2" t="s">
        <v>35</v>
      </c>
      <c r="K2" t="s">
        <v>35</v>
      </c>
      <c r="L2" t="s">
        <v>35</v>
      </c>
      <c r="M2" t="s">
        <v>35</v>
      </c>
    </row>
    <row r="3" spans="1:13" x14ac:dyDescent="0.25">
      <c r="A3" t="s">
        <v>36</v>
      </c>
      <c r="H3" t="s">
        <v>35</v>
      </c>
      <c r="I3" t="s">
        <v>35</v>
      </c>
      <c r="J3" t="s">
        <v>35</v>
      </c>
      <c r="K3" t="s">
        <v>35</v>
      </c>
      <c r="L3" t="s">
        <v>35</v>
      </c>
      <c r="M3" t="s">
        <v>35</v>
      </c>
    </row>
    <row r="4" spans="1:13" x14ac:dyDescent="0.25">
      <c r="A4" t="s">
        <v>37</v>
      </c>
      <c r="H4" t="s">
        <v>35</v>
      </c>
      <c r="I4" t="s">
        <v>35</v>
      </c>
      <c r="J4" t="s">
        <v>35</v>
      </c>
      <c r="K4" t="s">
        <v>35</v>
      </c>
      <c r="L4" t="s">
        <v>35</v>
      </c>
      <c r="M4" t="s">
        <v>35</v>
      </c>
    </row>
    <row r="5" spans="1:13" x14ac:dyDescent="0.25">
      <c r="A5" t="s">
        <v>38</v>
      </c>
      <c r="B5" t="s">
        <v>35</v>
      </c>
      <c r="C5" t="s">
        <v>35</v>
      </c>
      <c r="D5" t="s">
        <v>35</v>
      </c>
      <c r="E5" t="s">
        <v>35</v>
      </c>
      <c r="F5" t="s">
        <v>35</v>
      </c>
      <c r="G5" t="s">
        <v>35</v>
      </c>
      <c r="H5" t="s">
        <v>35</v>
      </c>
      <c r="I5" t="s">
        <v>35</v>
      </c>
      <c r="J5" t="s">
        <v>35</v>
      </c>
      <c r="K5" t="s">
        <v>35</v>
      </c>
      <c r="L5" t="s">
        <v>35</v>
      </c>
      <c r="M5" t="s">
        <v>35</v>
      </c>
    </row>
    <row r="6" spans="1:13" x14ac:dyDescent="0.25">
      <c r="A6" t="s">
        <v>39</v>
      </c>
      <c r="B6" t="s">
        <v>35</v>
      </c>
      <c r="C6" t="s">
        <v>35</v>
      </c>
      <c r="D6" t="s">
        <v>35</v>
      </c>
      <c r="E6" t="s">
        <v>35</v>
      </c>
      <c r="F6" t="s">
        <v>35</v>
      </c>
      <c r="G6" t="s">
        <v>35</v>
      </c>
      <c r="H6" t="s">
        <v>35</v>
      </c>
      <c r="I6" t="s">
        <v>35</v>
      </c>
      <c r="J6" t="s">
        <v>35</v>
      </c>
      <c r="K6" t="s">
        <v>35</v>
      </c>
      <c r="L6" t="s">
        <v>35</v>
      </c>
      <c r="M6" t="s">
        <v>35</v>
      </c>
    </row>
    <row r="7" spans="1:13" x14ac:dyDescent="0.25">
      <c r="A7" t="s">
        <v>40</v>
      </c>
      <c r="B7" t="s">
        <v>35</v>
      </c>
      <c r="C7" t="s">
        <v>35</v>
      </c>
      <c r="D7" t="s">
        <v>35</v>
      </c>
      <c r="E7" t="s">
        <v>35</v>
      </c>
      <c r="F7" t="s">
        <v>35</v>
      </c>
      <c r="G7" t="s">
        <v>35</v>
      </c>
      <c r="H7" t="s">
        <v>35</v>
      </c>
      <c r="I7" t="s">
        <v>35</v>
      </c>
      <c r="J7" t="s">
        <v>35</v>
      </c>
      <c r="K7" t="s">
        <v>35</v>
      </c>
      <c r="L7" t="s">
        <v>35</v>
      </c>
      <c r="M7" t="s">
        <v>35</v>
      </c>
    </row>
    <row r="8" spans="1:13" x14ac:dyDescent="0.25">
      <c r="A8" t="s">
        <v>41</v>
      </c>
      <c r="B8" t="s">
        <v>35</v>
      </c>
      <c r="C8" t="s">
        <v>35</v>
      </c>
      <c r="D8" t="s">
        <v>35</v>
      </c>
      <c r="E8" t="s">
        <v>35</v>
      </c>
      <c r="F8" t="s">
        <v>35</v>
      </c>
      <c r="G8" t="s">
        <v>35</v>
      </c>
      <c r="H8" t="s">
        <v>35</v>
      </c>
      <c r="I8" t="s">
        <v>35</v>
      </c>
      <c r="J8" t="s">
        <v>35</v>
      </c>
      <c r="K8" t="s">
        <v>35</v>
      </c>
      <c r="L8" t="s">
        <v>35</v>
      </c>
      <c r="M8" t="s">
        <v>35</v>
      </c>
    </row>
    <row r="9" spans="1:13" x14ac:dyDescent="0.25">
      <c r="A9" t="s">
        <v>42</v>
      </c>
      <c r="B9" t="s">
        <v>35</v>
      </c>
      <c r="C9" t="s">
        <v>35</v>
      </c>
      <c r="D9" t="s">
        <v>35</v>
      </c>
      <c r="E9" t="s">
        <v>35</v>
      </c>
      <c r="F9" t="s">
        <v>35</v>
      </c>
      <c r="G9" t="s">
        <v>35</v>
      </c>
      <c r="H9" t="s">
        <v>35</v>
      </c>
      <c r="I9" t="s">
        <v>35</v>
      </c>
      <c r="J9" t="s">
        <v>35</v>
      </c>
      <c r="K9" t="s">
        <v>35</v>
      </c>
      <c r="L9" t="s">
        <v>35</v>
      </c>
      <c r="M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Manilla Clams I 2-9-12</vt:lpstr>
      <vt:lpstr>Manilla Clams II 2-9-12</vt:lpstr>
      <vt:lpstr>Manilla Clams III 2-9-12</vt:lpstr>
      <vt:lpstr>Pacific Oyster I 9-10-12</vt:lpstr>
      <vt:lpstr>Pacific Oyster II 9-10-12</vt:lpstr>
      <vt:lpstr>Pacific Oyster II 2-10-12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Safs Laptop</dc:creator>
  <cp:lastModifiedBy>Safs Laptop</cp:lastModifiedBy>
  <dcterms:created xsi:type="dcterms:W3CDTF">2012-02-09T20:34:23Z</dcterms:created>
  <dcterms:modified xsi:type="dcterms:W3CDTF">2012-02-11T01:48:17Z</dcterms:modified>
</cp:coreProperties>
</file>