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960" yWindow="300" windowWidth="8000" windowHeight="118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/>
  <c r="B29"/>
  <c r="B28"/>
  <c r="B27"/>
  <c r="B26"/>
  <c r="B13"/>
  <c r="B12"/>
  <c r="B11"/>
  <c r="B10"/>
  <c r="B9"/>
  <c r="B8"/>
</calcChain>
</file>

<file path=xl/sharedStrings.xml><?xml version="1.0" encoding="utf-8"?>
<sst xmlns="http://schemas.openxmlformats.org/spreadsheetml/2006/main" count="39" uniqueCount="22">
  <si>
    <t>Date</t>
    <phoneticPr fontId="1" type="noConversion"/>
  </si>
  <si>
    <t>Number of Spawners</t>
    <phoneticPr fontId="1" type="noConversion"/>
  </si>
  <si>
    <t>Fidalgo</t>
    <phoneticPr fontId="1" type="noConversion"/>
  </si>
  <si>
    <t>Oyster Bay</t>
    <phoneticPr fontId="1" type="noConversion"/>
  </si>
  <si>
    <t>Manchester</t>
    <phoneticPr fontId="1" type="noConversion"/>
  </si>
  <si>
    <t>Date</t>
    <phoneticPr fontId="1" type="noConversion"/>
  </si>
  <si>
    <t>Number of Spawners</t>
    <phoneticPr fontId="1" type="noConversion"/>
  </si>
  <si>
    <t>May Wk 4</t>
    <phoneticPr fontId="1" type="noConversion"/>
  </si>
  <si>
    <t>June Wk 1</t>
    <phoneticPr fontId="1" type="noConversion"/>
  </si>
  <si>
    <t>June Wk 2</t>
    <phoneticPr fontId="1" type="noConversion"/>
  </si>
  <si>
    <t>June Wk 3</t>
    <phoneticPr fontId="1" type="noConversion"/>
  </si>
  <si>
    <t>June Wk 4</t>
    <phoneticPr fontId="1" type="noConversion"/>
  </si>
  <si>
    <t>July Wk 1</t>
    <phoneticPr fontId="1" type="noConversion"/>
  </si>
  <si>
    <t>Juy Wk 1</t>
    <phoneticPr fontId="1" type="noConversion"/>
  </si>
  <si>
    <t>May Wk 1</t>
    <phoneticPr fontId="1" type="noConversion"/>
  </si>
  <si>
    <t>May Wk 2</t>
    <phoneticPr fontId="1" type="noConversion"/>
  </si>
  <si>
    <t>May Wk 3</t>
    <phoneticPr fontId="1" type="noConversion"/>
  </si>
  <si>
    <t>May Wk 1</t>
    <phoneticPr fontId="1" type="noConversion"/>
  </si>
  <si>
    <t>May Wk 2</t>
    <phoneticPr fontId="1" type="noConversion"/>
  </si>
  <si>
    <t>May Wk 3</t>
    <phoneticPr fontId="1" type="noConversion"/>
  </si>
  <si>
    <t>July Wk 2</t>
    <phoneticPr fontId="1" type="noConversion"/>
  </si>
  <si>
    <t>July Wk 2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</si>
</sst>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</a:t>
            </a:r>
            <a:r>
              <a:rPr lang="en-US"/>
              <a:t>Number of Spawners at Oyster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Sheet1!$B$3</c:f>
              <c:strCache>
                <c:ptCount val="1"/>
                <c:pt idx="0">
                  <c:v>Number of Spawners</c:v>
                </c:pt>
              </c:strCache>
            </c:strRef>
          </c:tx>
          <c:marker>
            <c:symbol val="none"/>
          </c:marker>
          <c:cat>
            <c:strRef>
              <c:f>Sheet1!$A$4:$A$13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Sheet1!$B$4:$B$13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7.0</c:v>
                </c:pt>
                <c:pt idx="4">
                  <c:v>12.0</c:v>
                </c:pt>
                <c:pt idx="5">
                  <c:v>18.0</c:v>
                </c:pt>
                <c:pt idx="6">
                  <c:v>32.0</c:v>
                </c:pt>
                <c:pt idx="7">
                  <c:v>51.0</c:v>
                </c:pt>
                <c:pt idx="8">
                  <c:v>63.0</c:v>
                </c:pt>
                <c:pt idx="9">
                  <c:v>87.0</c:v>
                </c:pt>
              </c:numCache>
            </c:numRef>
          </c:val>
        </c:ser>
        <c:marker val="1"/>
        <c:axId val="530585816"/>
        <c:axId val="530665432"/>
      </c:lineChart>
      <c:catAx>
        <c:axId val="530585816"/>
        <c:scaling>
          <c:orientation val="minMax"/>
        </c:scaling>
        <c:axPos val="b"/>
        <c:numFmt formatCode="d\-mmm" sourceLinked="1"/>
        <c:tickLblPos val="nextTo"/>
        <c:crossAx val="530665432"/>
        <c:crosses val="autoZero"/>
        <c:auto val="1"/>
        <c:lblAlgn val="ctr"/>
        <c:lblOffset val="100"/>
      </c:catAx>
      <c:valAx>
        <c:axId val="530665432"/>
        <c:scaling>
          <c:orientation val="minMax"/>
        </c:scaling>
        <c:axPos val="l"/>
        <c:majorGridlines/>
        <c:numFmt formatCode="General" sourceLinked="1"/>
        <c:tickLblPos val="nextTo"/>
        <c:crossAx val="530585816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Number of Spawners at Fidalgo</a:t>
            </a:r>
            <a:r>
              <a:rPr lang="en-US" baseline="0"/>
              <a:t> Bay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Sheet1!$B$20</c:f>
              <c:strCache>
                <c:ptCount val="1"/>
                <c:pt idx="0">
                  <c:v>Number of Spawners</c:v>
                </c:pt>
              </c:strCache>
            </c:strRef>
          </c:tx>
          <c:marker>
            <c:symbol val="none"/>
          </c:marker>
          <c:cat>
            <c:strRef>
              <c:f>Sheet1!$A$21:$A$30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Juy Wk 1</c:v>
                </c:pt>
                <c:pt idx="9">
                  <c:v>July Wk 2</c:v>
                </c:pt>
              </c:strCache>
            </c:strRef>
          </c:cat>
          <c:val>
            <c:numRef>
              <c:f>Sheet1!$B$21:$B$30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8.0</c:v>
                </c:pt>
                <c:pt idx="6">
                  <c:v>9.0</c:v>
                </c:pt>
                <c:pt idx="7">
                  <c:v>13.0</c:v>
                </c:pt>
                <c:pt idx="8">
                  <c:v>21.0</c:v>
                </c:pt>
                <c:pt idx="9">
                  <c:v>32.0</c:v>
                </c:pt>
              </c:numCache>
            </c:numRef>
          </c:val>
        </c:ser>
        <c:marker val="1"/>
        <c:axId val="492612104"/>
        <c:axId val="492613944"/>
      </c:lineChart>
      <c:catAx>
        <c:axId val="492612104"/>
        <c:scaling>
          <c:orientation val="minMax"/>
        </c:scaling>
        <c:axPos val="b"/>
        <c:numFmt formatCode="d\-mmm" sourceLinked="1"/>
        <c:tickLblPos val="nextTo"/>
        <c:crossAx val="492613944"/>
        <c:crosses val="autoZero"/>
        <c:auto val="1"/>
        <c:lblAlgn val="ctr"/>
        <c:lblOffset val="100"/>
      </c:catAx>
      <c:valAx>
        <c:axId val="492613944"/>
        <c:scaling>
          <c:orientation val="minMax"/>
          <c:max val="100.0"/>
        </c:scaling>
        <c:axPos val="l"/>
        <c:majorGridlines/>
        <c:numFmt formatCode="General" sourceLinked="1"/>
        <c:tickLblPos val="nextTo"/>
        <c:crossAx val="492612104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 Number of Spawners at Manchester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Sheet1!$B$35</c:f>
              <c:strCache>
                <c:ptCount val="1"/>
                <c:pt idx="0">
                  <c:v>Number of Spawners</c:v>
                </c:pt>
              </c:strCache>
            </c:strRef>
          </c:tx>
          <c:marker>
            <c:symbol val="none"/>
          </c:marker>
          <c:cat>
            <c:strRef>
              <c:f>Sheet1!$A$36:$A$45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Sheet1!$B$36:$B$45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</c:numCache>
            </c:numRef>
          </c:val>
        </c:ser>
        <c:marker val="1"/>
        <c:axId val="594112472"/>
        <c:axId val="592143576"/>
      </c:lineChart>
      <c:catAx>
        <c:axId val="594112472"/>
        <c:scaling>
          <c:orientation val="minMax"/>
        </c:scaling>
        <c:axPos val="b"/>
        <c:numFmt formatCode="d\-mmm" sourceLinked="1"/>
        <c:tickLblPos val="nextTo"/>
        <c:crossAx val="592143576"/>
        <c:crosses val="autoZero"/>
        <c:auto val="1"/>
        <c:lblAlgn val="ctr"/>
        <c:lblOffset val="100"/>
      </c:catAx>
      <c:valAx>
        <c:axId val="592143576"/>
        <c:scaling>
          <c:orientation val="minMax"/>
          <c:max val="100.0"/>
        </c:scaling>
        <c:axPos val="l"/>
        <c:majorGridlines/>
        <c:numFmt formatCode="General" sourceLinked="1"/>
        <c:tickLblPos val="nextTo"/>
        <c:crossAx val="594112472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0</xdr:row>
      <xdr:rowOff>114300</xdr:rowOff>
    </xdr:from>
    <xdr:to>
      <xdr:col>6</xdr:col>
      <xdr:colOff>736600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939800</xdr:colOff>
      <xdr:row>0</xdr:row>
      <xdr:rowOff>101600</xdr:rowOff>
    </xdr:from>
    <xdr:to>
      <xdr:col>12</xdr:col>
      <xdr:colOff>50800</xdr:colOff>
      <xdr:row>18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482600</xdr:colOff>
      <xdr:row>19</xdr:row>
      <xdr:rowOff>88900</xdr:rowOff>
    </xdr:from>
    <xdr:to>
      <xdr:col>7</xdr:col>
      <xdr:colOff>114300</xdr:colOff>
      <xdr:row>38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B45"/>
  <sheetViews>
    <sheetView tabSelected="1" showRuler="0" workbookViewId="0">
      <selection activeCell="B14" sqref="B14"/>
    </sheetView>
  </sheetViews>
  <sheetFormatPr baseColWidth="10" defaultRowHeight="13"/>
  <cols>
    <col min="2" max="2" width="17.42578125" customWidth="1"/>
    <col min="3" max="3" width="16.28515625" customWidth="1"/>
  </cols>
  <sheetData>
    <row r="2" spans="1:2">
      <c r="A2" t="s">
        <v>3</v>
      </c>
    </row>
    <row r="3" spans="1:2">
      <c r="A3" t="s">
        <v>0</v>
      </c>
      <c r="B3" t="s">
        <v>1</v>
      </c>
    </row>
    <row r="4" spans="1:2">
      <c r="A4" t="s">
        <v>14</v>
      </c>
      <c r="B4">
        <v>0</v>
      </c>
    </row>
    <row r="5" spans="1:2">
      <c r="A5" t="s">
        <v>15</v>
      </c>
      <c r="B5">
        <v>0</v>
      </c>
    </row>
    <row r="6" spans="1:2">
      <c r="A6" t="s">
        <v>16</v>
      </c>
      <c r="B6">
        <v>0</v>
      </c>
    </row>
    <row r="7" spans="1:2">
      <c r="A7" s="1" t="s">
        <v>7</v>
      </c>
      <c r="B7">
        <v>7</v>
      </c>
    </row>
    <row r="8" spans="1:2">
      <c r="A8" s="1" t="s">
        <v>8</v>
      </c>
      <c r="B8">
        <f>7+5</f>
        <v>12</v>
      </c>
    </row>
    <row r="9" spans="1:2">
      <c r="A9" s="1" t="s">
        <v>9</v>
      </c>
      <c r="B9">
        <f>12+6</f>
        <v>18</v>
      </c>
    </row>
    <row r="10" spans="1:2">
      <c r="A10" s="1" t="s">
        <v>10</v>
      </c>
      <c r="B10">
        <f>18+14</f>
        <v>32</v>
      </c>
    </row>
    <row r="11" spans="1:2">
      <c r="A11" s="1" t="s">
        <v>11</v>
      </c>
      <c r="B11">
        <f>32+19</f>
        <v>51</v>
      </c>
    </row>
    <row r="12" spans="1:2">
      <c r="A12" s="1" t="s">
        <v>12</v>
      </c>
      <c r="B12">
        <f>51+12</f>
        <v>63</v>
      </c>
    </row>
    <row r="13" spans="1:2">
      <c r="A13" s="1" t="s">
        <v>21</v>
      </c>
      <c r="B13">
        <f>63+24</f>
        <v>87</v>
      </c>
    </row>
    <row r="19" spans="1:2">
      <c r="A19" t="s">
        <v>2</v>
      </c>
    </row>
    <row r="20" spans="1:2">
      <c r="A20" t="s">
        <v>0</v>
      </c>
      <c r="B20" t="s">
        <v>1</v>
      </c>
    </row>
    <row r="21" spans="1:2">
      <c r="A21" t="s">
        <v>17</v>
      </c>
      <c r="B21">
        <v>0</v>
      </c>
    </row>
    <row r="22" spans="1:2">
      <c r="A22" t="s">
        <v>18</v>
      </c>
      <c r="B22">
        <v>0</v>
      </c>
    </row>
    <row r="23" spans="1:2">
      <c r="A23" t="s">
        <v>19</v>
      </c>
      <c r="B23">
        <v>0</v>
      </c>
    </row>
    <row r="24" spans="1:2">
      <c r="A24" t="s">
        <v>7</v>
      </c>
      <c r="B24">
        <v>0</v>
      </c>
    </row>
    <row r="25" spans="1:2">
      <c r="A25" s="1" t="s">
        <v>8</v>
      </c>
      <c r="B25">
        <v>1</v>
      </c>
    </row>
    <row r="26" spans="1:2">
      <c r="A26" s="1" t="s">
        <v>9</v>
      </c>
      <c r="B26">
        <f>1+7</f>
        <v>8</v>
      </c>
    </row>
    <row r="27" spans="1:2">
      <c r="A27" s="1" t="s">
        <v>10</v>
      </c>
      <c r="B27">
        <f>8+1</f>
        <v>9</v>
      </c>
    </row>
    <row r="28" spans="1:2">
      <c r="A28" s="1" t="s">
        <v>11</v>
      </c>
      <c r="B28">
        <f>9+4</f>
        <v>13</v>
      </c>
    </row>
    <row r="29" spans="1:2">
      <c r="A29" s="1" t="s">
        <v>13</v>
      </c>
      <c r="B29">
        <f>13+8</f>
        <v>21</v>
      </c>
    </row>
    <row r="30" spans="1:2">
      <c r="A30" s="1" t="s">
        <v>20</v>
      </c>
      <c r="B30">
        <f>21+11</f>
        <v>32</v>
      </c>
    </row>
    <row r="34" spans="1:2">
      <c r="A34" t="s">
        <v>4</v>
      </c>
    </row>
    <row r="35" spans="1:2">
      <c r="A35" t="s">
        <v>5</v>
      </c>
      <c r="B35" t="s">
        <v>6</v>
      </c>
    </row>
    <row r="36" spans="1:2">
      <c r="A36" t="s">
        <v>17</v>
      </c>
      <c r="B36">
        <v>0</v>
      </c>
    </row>
    <row r="37" spans="1:2">
      <c r="A37" t="s">
        <v>15</v>
      </c>
      <c r="B37">
        <v>0</v>
      </c>
    </row>
    <row r="38" spans="1:2">
      <c r="A38" t="s">
        <v>16</v>
      </c>
      <c r="B38">
        <v>0</v>
      </c>
    </row>
    <row r="39" spans="1:2">
      <c r="A39" t="s">
        <v>7</v>
      </c>
      <c r="B39">
        <v>0</v>
      </c>
    </row>
    <row r="40" spans="1:2">
      <c r="A40" t="s">
        <v>8</v>
      </c>
      <c r="B40">
        <v>0</v>
      </c>
    </row>
    <row r="41" spans="1:2">
      <c r="A41" t="s">
        <v>9</v>
      </c>
      <c r="B41">
        <v>0</v>
      </c>
    </row>
    <row r="42" spans="1:2">
      <c r="A42" s="1" t="s">
        <v>10</v>
      </c>
      <c r="B42">
        <v>1</v>
      </c>
    </row>
    <row r="43" spans="1:2">
      <c r="A43" s="1" t="s">
        <v>11</v>
      </c>
      <c r="B43">
        <v>3</v>
      </c>
    </row>
    <row r="44" spans="1:2">
      <c r="A44" s="1" t="s">
        <v>12</v>
      </c>
      <c r="B44">
        <v>3</v>
      </c>
    </row>
    <row r="45" spans="1:2">
      <c r="A45" s="1" t="s">
        <v>20</v>
      </c>
      <c r="B45">
        <v>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2014-07-08T22:12:22Z</dcterms:created>
  <dcterms:modified xsi:type="dcterms:W3CDTF">2014-07-15T22:52:12Z</dcterms:modified>
</cp:coreProperties>
</file>