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240" yWindow="240" windowWidth="25360" windowHeight="13920" tabRatio="500" activeTab="1"/>
  </bookViews>
  <sheets>
    <sheet name="Gene expression analysis.txt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2" l="1"/>
  <c r="F14" i="2"/>
  <c r="G14" i="2"/>
  <c r="H14" i="2"/>
  <c r="I14" i="2"/>
  <c r="J14" i="2"/>
  <c r="L14" i="2"/>
  <c r="M14" i="2"/>
  <c r="N14" i="2"/>
  <c r="O14" i="2"/>
  <c r="P14" i="2"/>
  <c r="Q14" i="2"/>
  <c r="R14" i="2"/>
  <c r="T14" i="2"/>
  <c r="D14" i="2"/>
  <c r="C22" i="2"/>
  <c r="E22" i="2"/>
  <c r="D22" i="2"/>
  <c r="D21" i="2"/>
  <c r="C21" i="2"/>
  <c r="E21" i="2"/>
  <c r="E17" i="2"/>
  <c r="D17" i="2"/>
  <c r="C17" i="2"/>
  <c r="C18" i="2"/>
  <c r="D18" i="2"/>
  <c r="E18" i="2"/>
  <c r="D13" i="2"/>
  <c r="E13" i="2"/>
  <c r="F13" i="2"/>
  <c r="G13" i="2"/>
  <c r="H13" i="2"/>
  <c r="I13" i="2"/>
  <c r="J13" i="2"/>
  <c r="M13" i="2"/>
  <c r="O13" i="2"/>
  <c r="P13" i="2"/>
  <c r="Q13" i="2"/>
  <c r="R13" i="2"/>
  <c r="T13" i="2"/>
  <c r="L1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T3" i="2"/>
  <c r="AS3" i="2"/>
  <c r="AR3" i="2"/>
  <c r="AQ3" i="2"/>
  <c r="AP3" i="2"/>
  <c r="AO3" i="2"/>
  <c r="AN3" i="2"/>
  <c r="AM3" i="2"/>
  <c r="AL3" i="2"/>
</calcChain>
</file>

<file path=xl/sharedStrings.xml><?xml version="1.0" encoding="utf-8"?>
<sst xmlns="http://schemas.openxmlformats.org/spreadsheetml/2006/main" count="225" uniqueCount="133">
  <si>
    <t>Relative gene expression</t>
  </si>
  <si>
    <t>Actin_Day0</t>
  </si>
  <si>
    <t>P450_Day0</t>
  </si>
  <si>
    <t>Ca_Day0</t>
  </si>
  <si>
    <t>Lectin_Day0</t>
  </si>
  <si>
    <t>NaPO4_Day0</t>
  </si>
  <si>
    <t>Thio_Day0</t>
  </si>
  <si>
    <t>Actin_1C1</t>
  </si>
  <si>
    <t>P450_1C1</t>
  </si>
  <si>
    <t>Ca_1C1</t>
  </si>
  <si>
    <t>Lectin_1C1</t>
  </si>
  <si>
    <t>NaPO4_1C1</t>
  </si>
  <si>
    <t>Thio_1C1</t>
  </si>
  <si>
    <t>Actin_1C4</t>
  </si>
  <si>
    <t>P450_1C4</t>
  </si>
  <si>
    <t>Ca_1C4</t>
  </si>
  <si>
    <t>Lectin_1C4</t>
  </si>
  <si>
    <t>NaPO4_1C4</t>
  </si>
  <si>
    <t>Thio_1C4</t>
  </si>
  <si>
    <t>Actin_4C3</t>
  </si>
  <si>
    <t>P450_4C3</t>
  </si>
  <si>
    <t>Ca_4C3</t>
  </si>
  <si>
    <t>Lectin_4C3</t>
  </si>
  <si>
    <t>NaPO4_4C3</t>
  </si>
  <si>
    <t>Thio_4C3</t>
  </si>
  <si>
    <t>Actin_4C2</t>
  </si>
  <si>
    <t>P450_4C2</t>
  </si>
  <si>
    <t>Ca_4C2</t>
  </si>
  <si>
    <t>Lectin_4C2</t>
  </si>
  <si>
    <t>NaPO4_4C2</t>
  </si>
  <si>
    <t>Thio_4C2</t>
  </si>
  <si>
    <t>Actin_NTC</t>
  </si>
  <si>
    <t>P450_NTC</t>
  </si>
  <si>
    <t>Ca_NTC</t>
  </si>
  <si>
    <t>Lectin_NTC</t>
  </si>
  <si>
    <t>NaPO4_NTC</t>
  </si>
  <si>
    <t>Thio_NTC</t>
  </si>
  <si>
    <t>hsp90_Day0</t>
  </si>
  <si>
    <t>hsp90_1C1</t>
  </si>
  <si>
    <t>hsp90_1C4</t>
  </si>
  <si>
    <t>hsp90_4C3</t>
  </si>
  <si>
    <t>hsp90_4C2</t>
  </si>
  <si>
    <t>hsp90_NTC</t>
  </si>
  <si>
    <t>Met_Day0</t>
  </si>
  <si>
    <t>Met_1C1</t>
  </si>
  <si>
    <t>Met_1C4</t>
  </si>
  <si>
    <t>Met_4C3</t>
  </si>
  <si>
    <t>Met_4C2</t>
  </si>
  <si>
    <t>Met_NTC</t>
  </si>
  <si>
    <t>Lyso_Day0</t>
  </si>
  <si>
    <t>Gperox_Day0</t>
  </si>
  <si>
    <t>Lyso_1C1</t>
  </si>
  <si>
    <t>Gperox_1C1</t>
  </si>
  <si>
    <t>Lyso_1C4</t>
  </si>
  <si>
    <t>Gperox_1C4</t>
  </si>
  <si>
    <t>Lyso_4C3</t>
  </si>
  <si>
    <t>Gperox_4C3</t>
  </si>
  <si>
    <t>Lyso_4C2</t>
  </si>
  <si>
    <t>Gperox_4C2</t>
  </si>
  <si>
    <t>Normalized to Actin</t>
  </si>
  <si>
    <t>Day0</t>
  </si>
  <si>
    <t>1C1</t>
  </si>
  <si>
    <t>4C3</t>
  </si>
  <si>
    <t>1C4</t>
  </si>
  <si>
    <t>4C2</t>
  </si>
  <si>
    <t>Cyp450</t>
  </si>
  <si>
    <t>Ca</t>
  </si>
  <si>
    <t>Lectin</t>
  </si>
  <si>
    <t>NaPO4</t>
  </si>
  <si>
    <t>Thio</t>
  </si>
  <si>
    <t>Metallo</t>
  </si>
  <si>
    <t>Lyso</t>
  </si>
  <si>
    <t>Glutathione Peroxidase</t>
  </si>
  <si>
    <t>CA</t>
  </si>
  <si>
    <t>G.perox</t>
  </si>
  <si>
    <t>400ppm</t>
  </si>
  <si>
    <t>1000ppm</t>
  </si>
  <si>
    <t>1 Day</t>
  </si>
  <si>
    <t>7 Days</t>
  </si>
  <si>
    <t>Expression</t>
  </si>
  <si>
    <t>Actin_1C2S</t>
  </si>
  <si>
    <t>Actin_1C3S</t>
  </si>
  <si>
    <t>Actin_3C1S</t>
  </si>
  <si>
    <t>Actin_3C2S</t>
  </si>
  <si>
    <t>Actin_3C3S</t>
  </si>
  <si>
    <t>Actin_4C1S</t>
  </si>
  <si>
    <t>Actin_4C2S</t>
  </si>
  <si>
    <t>Actin_1C2A</t>
  </si>
  <si>
    <t>Actin_1C3A</t>
  </si>
  <si>
    <t>Actin_3C1A</t>
  </si>
  <si>
    <t>Actin_3C2A</t>
  </si>
  <si>
    <t>GPx_1C2S</t>
  </si>
  <si>
    <t>GPx_1C3S</t>
  </si>
  <si>
    <t>GPx_3C1S</t>
  </si>
  <si>
    <t>GPx_3C2S</t>
  </si>
  <si>
    <t>GPx_3C3S</t>
  </si>
  <si>
    <t>GPx_4C1S</t>
  </si>
  <si>
    <t>GPx_4C2S</t>
  </si>
  <si>
    <t>GPx_NTC</t>
  </si>
  <si>
    <t>GPx_1C2A</t>
  </si>
  <si>
    <t>GPx_1C3A</t>
  </si>
  <si>
    <t>GPx_3C1A</t>
  </si>
  <si>
    <t>GPx_3C2A</t>
  </si>
  <si>
    <t>Thio_1C2S</t>
  </si>
  <si>
    <t>Thio_1C3S</t>
  </si>
  <si>
    <t>Thio_3C1S</t>
  </si>
  <si>
    <t>Thio_3C2S</t>
  </si>
  <si>
    <t>Thio_3C3S</t>
  </si>
  <si>
    <t>Thio_4C1S</t>
  </si>
  <si>
    <t>Thio_4C2S</t>
  </si>
  <si>
    <t>Thio_1C2A</t>
  </si>
  <si>
    <t>Thio_1C3A</t>
  </si>
  <si>
    <t>Thio_3C1A</t>
  </si>
  <si>
    <t>Thio_3C2A</t>
  </si>
  <si>
    <t>Actin_3C3A</t>
  </si>
  <si>
    <t>Actin_4C1A</t>
  </si>
  <si>
    <t>Actin_4C3A</t>
  </si>
  <si>
    <t>GPx_3C3A</t>
  </si>
  <si>
    <t>GPx_4C1A</t>
  </si>
  <si>
    <t>GPx_4C3A</t>
  </si>
  <si>
    <t>Thio_3C3A</t>
  </si>
  <si>
    <t>Thio_4C1A</t>
  </si>
  <si>
    <t>Thio_4C3A</t>
  </si>
  <si>
    <t>Norm to Actin</t>
  </si>
  <si>
    <t>1C2</t>
  </si>
  <si>
    <t>1C3</t>
  </si>
  <si>
    <t>3C1</t>
  </si>
  <si>
    <t>3C2</t>
  </si>
  <si>
    <t>3C3</t>
  </si>
  <si>
    <t>4C1</t>
  </si>
  <si>
    <t>1 Week</t>
  </si>
  <si>
    <t>Thioredoxin</t>
  </si>
  <si>
    <t>Glutathione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</si>
</sst>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11" fontId="0" fillId="0" borderId="0" xfId="0" applyNumberFormat="1"/>
    <xf numFmtId="16" fontId="0" fillId="0" borderId="0" xfId="0" applyNumberFormat="1"/>
    <xf numFmtId="0" fontId="3" fillId="0" borderId="0" xfId="0" applyFont="1"/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Sheet1!$C$16</c:f>
              <c:strCache>
                <c:ptCount val="1"/>
                <c:pt idx="0">
                  <c:v>400</c:v>
                </c:pt>
              </c:strCache>
            </c:strRef>
          </c:tx>
          <c:invertIfNegative val="0"/>
          <c:cat>
            <c:strRef>
              <c:f>Sheet1!$B$17:$B$18</c:f>
              <c:strCache>
                <c:ptCount val="2"/>
                <c:pt idx="0">
                  <c:v>1 Day</c:v>
                </c:pt>
                <c:pt idx="1">
                  <c:v>1 Week</c:v>
                </c:pt>
              </c:strCache>
            </c:strRef>
          </c:cat>
          <c:val>
            <c:numRef>
              <c:f>Sheet1!$C$17:$C$18</c:f>
              <c:numCache>
                <c:formatCode>General</c:formatCode>
                <c:ptCount val="2"/>
                <c:pt idx="0">
                  <c:v>5.44888178657853</c:v>
                </c:pt>
                <c:pt idx="1">
                  <c:v>2.545113412702891</c:v>
                </c:pt>
              </c:numCache>
            </c:numRef>
          </c:val>
        </c:ser>
        <c:ser>
          <c:idx val="1"/>
          <c:order val="1"/>
          <c:tx>
            <c:strRef>
              <c:f>Sheet1!$D$16</c:f>
              <c:strCache>
                <c:ptCount val="1"/>
                <c:pt idx="0">
                  <c:v>520</c:v>
                </c:pt>
              </c:strCache>
            </c:strRef>
          </c:tx>
          <c:invertIfNegative val="0"/>
          <c:cat>
            <c:strRef>
              <c:f>Sheet1!$B$17:$B$18</c:f>
              <c:strCache>
                <c:ptCount val="2"/>
                <c:pt idx="0">
                  <c:v>1 Day</c:v>
                </c:pt>
                <c:pt idx="1">
                  <c:v>1 Week</c:v>
                </c:pt>
              </c:strCache>
            </c:strRef>
          </c:cat>
          <c:val>
            <c:numRef>
              <c:f>Sheet1!$D$17:$D$18</c:f>
              <c:numCache>
                <c:formatCode>General</c:formatCode>
                <c:ptCount val="2"/>
                <c:pt idx="0">
                  <c:v>15.98128459287607</c:v>
                </c:pt>
                <c:pt idx="1">
                  <c:v>3.627575239146829</c:v>
                </c:pt>
              </c:numCache>
            </c:numRef>
          </c:val>
        </c:ser>
        <c:ser>
          <c:idx val="2"/>
          <c:order val="2"/>
          <c:tx>
            <c:strRef>
              <c:f>Sheet1!$E$16</c:f>
              <c:strCache>
                <c:ptCount val="1"/>
                <c:pt idx="0">
                  <c:v>1000</c:v>
                </c:pt>
              </c:strCache>
            </c:strRef>
          </c:tx>
          <c:invertIfNegative val="0"/>
          <c:cat>
            <c:strRef>
              <c:f>Sheet1!$B$17:$B$18</c:f>
              <c:strCache>
                <c:ptCount val="2"/>
                <c:pt idx="0">
                  <c:v>1 Day</c:v>
                </c:pt>
                <c:pt idx="1">
                  <c:v>1 Week</c:v>
                </c:pt>
              </c:strCache>
            </c:strRef>
          </c:cat>
          <c:val>
            <c:numRef>
              <c:f>Sheet1!$E$17:$E$18</c:f>
              <c:numCache>
                <c:formatCode>General</c:formatCode>
                <c:ptCount val="2"/>
                <c:pt idx="0">
                  <c:v>6.746367970110538</c:v>
                </c:pt>
                <c:pt idx="1">
                  <c:v>1.990688199007436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964808"/>
        <c:axId val="513129752"/>
      </c:barChart>
      <c:catAx>
        <c:axId val="487964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3129752"/>
        <c:crosses val="autoZero"/>
        <c:auto val="1"/>
        <c:lblAlgn val="ctr"/>
        <c:lblOffset val="100"/>
        <c:noMultiLvlLbl val="0"/>
      </c:catAx>
      <c:valAx>
        <c:axId val="513129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7964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Sheet1!$C$20</c:f>
              <c:strCache>
                <c:ptCount val="1"/>
                <c:pt idx="0">
                  <c:v>400</c:v>
                </c:pt>
              </c:strCache>
            </c:strRef>
          </c:tx>
          <c:invertIfNegative val="0"/>
          <c:cat>
            <c:strRef>
              <c:f>Sheet1!$B$21:$B$22</c:f>
              <c:strCache>
                <c:ptCount val="2"/>
                <c:pt idx="0">
                  <c:v>1 Day</c:v>
                </c:pt>
                <c:pt idx="1">
                  <c:v>1 Week</c:v>
                </c:pt>
              </c:strCache>
            </c:strRef>
          </c:cat>
          <c:val>
            <c:numRef>
              <c:f>Sheet1!$C$21:$C$22</c:f>
              <c:numCache>
                <c:formatCode>General</c:formatCode>
                <c:ptCount val="2"/>
                <c:pt idx="0">
                  <c:v>29.5502621246662</c:v>
                </c:pt>
                <c:pt idx="1">
                  <c:v>56.82068152735857</c:v>
                </c:pt>
              </c:numCache>
            </c:numRef>
          </c:val>
        </c:ser>
        <c:ser>
          <c:idx val="1"/>
          <c:order val="1"/>
          <c:tx>
            <c:strRef>
              <c:f>Sheet1!$D$20</c:f>
              <c:strCache>
                <c:ptCount val="1"/>
                <c:pt idx="0">
                  <c:v>520</c:v>
                </c:pt>
              </c:strCache>
            </c:strRef>
          </c:tx>
          <c:invertIfNegative val="0"/>
          <c:cat>
            <c:strRef>
              <c:f>Sheet1!$B$21:$B$22</c:f>
              <c:strCache>
                <c:ptCount val="2"/>
                <c:pt idx="0">
                  <c:v>1 Day</c:v>
                </c:pt>
                <c:pt idx="1">
                  <c:v>1 Week</c:v>
                </c:pt>
              </c:strCache>
            </c:strRef>
          </c:cat>
          <c:val>
            <c:numRef>
              <c:f>Sheet1!$D$21:$D$22</c:f>
              <c:numCache>
                <c:formatCode>General</c:formatCode>
                <c:ptCount val="2"/>
                <c:pt idx="0">
                  <c:v>46.4176871440205</c:v>
                </c:pt>
                <c:pt idx="1">
                  <c:v>105.1644368208982</c:v>
                </c:pt>
              </c:numCache>
            </c:numRef>
          </c:val>
        </c:ser>
        <c:ser>
          <c:idx val="2"/>
          <c:order val="2"/>
          <c:tx>
            <c:strRef>
              <c:f>Sheet1!$E$20</c:f>
              <c:strCache>
                <c:ptCount val="1"/>
                <c:pt idx="0">
                  <c:v>1000</c:v>
                </c:pt>
              </c:strCache>
            </c:strRef>
          </c:tx>
          <c:invertIfNegative val="0"/>
          <c:cat>
            <c:strRef>
              <c:f>Sheet1!$B$21:$B$22</c:f>
              <c:strCache>
                <c:ptCount val="2"/>
                <c:pt idx="0">
                  <c:v>1 Day</c:v>
                </c:pt>
                <c:pt idx="1">
                  <c:v>1 Week</c:v>
                </c:pt>
              </c:strCache>
            </c:strRef>
          </c:cat>
          <c:val>
            <c:numRef>
              <c:f>Sheet1!$E$21:$E$22</c:f>
              <c:numCache>
                <c:formatCode>General</c:formatCode>
                <c:ptCount val="2"/>
                <c:pt idx="0">
                  <c:v>68.2978154738026</c:v>
                </c:pt>
                <c:pt idx="1">
                  <c:v>82.59320393684474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023688"/>
        <c:axId val="513984904"/>
      </c:barChart>
      <c:catAx>
        <c:axId val="514023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3984904"/>
        <c:crosses val="autoZero"/>
        <c:auto val="1"/>
        <c:lblAlgn val="ctr"/>
        <c:lblOffset val="100"/>
        <c:noMultiLvlLbl val="0"/>
      </c:catAx>
      <c:valAx>
        <c:axId val="513984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4023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292100</xdr:colOff>
      <xdr:row>15</xdr:row>
      <xdr:rowOff>120650</xdr:rowOff>
    </xdr:from>
    <xdr:to>
      <xdr:col>10</xdr:col>
      <xdr:colOff>736600</xdr:colOff>
      <xdr:row>30</xdr:row>
      <xdr:rowOff>6350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16</xdr:row>
      <xdr:rowOff>44450</xdr:rowOff>
    </xdr:from>
    <xdr:to>
      <xdr:col>16</xdr:col>
      <xdr:colOff>558800</xdr:colOff>
      <xdr:row>30</xdr:row>
      <xdr:rowOff>120650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4"/>
  <sheetViews>
    <sheetView workbookViewId="0">
      <selection activeCell="A6" sqref="A6:F14"/>
    </sheetView>
  </sheetViews>
  <sheetFormatPr baseColWidth="10" defaultRowHeight="15" x14ac:dyDescent="0"/>
  <cols>
    <col min="1" max="1" width="21.33203125" bestFit="1" customWidth="1"/>
  </cols>
  <sheetData>
    <row r="1" spans="1:5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</row>
    <row r="2" spans="1:59">
      <c r="B2" s="1">
        <v>1.09568E-11</v>
      </c>
      <c r="C2" s="1">
        <v>4.9885800000000001E-11</v>
      </c>
      <c r="D2" s="1">
        <v>4.6349500000000002E-11</v>
      </c>
      <c r="E2" s="1">
        <v>5.2392099999999998E-12</v>
      </c>
      <c r="F2" s="1">
        <v>3.9706400000000001E-11</v>
      </c>
      <c r="G2" s="1">
        <v>7.8431799999999999E-11</v>
      </c>
      <c r="H2" s="1">
        <v>2.5405299999999999E-10</v>
      </c>
      <c r="I2" s="1">
        <v>5.3064800000000001E-11</v>
      </c>
      <c r="J2" s="1">
        <v>5.6114300000000001E-11</v>
      </c>
      <c r="K2" s="1">
        <v>4.3290099999999999E-12</v>
      </c>
      <c r="L2" s="1">
        <v>7.3247600000000003E-11</v>
      </c>
      <c r="M2" s="1">
        <v>7.94145E-11</v>
      </c>
      <c r="N2" s="1">
        <v>3.60103E-10</v>
      </c>
      <c r="O2" s="1">
        <v>4.1738800000000001E-11</v>
      </c>
      <c r="P2" s="1">
        <v>2.4418E-11</v>
      </c>
      <c r="Q2" s="1">
        <v>2.1163000000000002E-12</v>
      </c>
      <c r="R2" s="1">
        <v>5.0129100000000003E-11</v>
      </c>
      <c r="S2" s="1">
        <v>4.61731E-11</v>
      </c>
      <c r="T2" s="1">
        <v>4.4683800000000001E-10</v>
      </c>
      <c r="U2" s="1">
        <v>8.42336E-11</v>
      </c>
      <c r="V2" s="1">
        <v>1.06574E-10</v>
      </c>
      <c r="W2">
        <v>0.95196815999999995</v>
      </c>
      <c r="X2" s="1">
        <v>1.2277699999999999E-10</v>
      </c>
      <c r="Y2" s="1">
        <v>1.52125E-10</v>
      </c>
      <c r="Z2" s="1">
        <v>7.5161100000000004E-11</v>
      </c>
      <c r="AA2">
        <v>0.97134334300000003</v>
      </c>
      <c r="AB2">
        <v>2.3294478540000001</v>
      </c>
      <c r="AC2">
        <v>1.0802215369999999</v>
      </c>
      <c r="AD2" s="1">
        <v>7.0682499999999997E-13</v>
      </c>
      <c r="AE2" s="1">
        <v>1.53185E-12</v>
      </c>
      <c r="AF2" s="1">
        <v>3430080000000</v>
      </c>
      <c r="AG2" s="1">
        <v>3.0263799999999999E-14</v>
      </c>
      <c r="AH2" s="1">
        <v>12638800000000</v>
      </c>
      <c r="AI2">
        <v>1219692.348</v>
      </c>
      <c r="AJ2" s="1">
        <v>6984280000000</v>
      </c>
      <c r="AK2" s="1">
        <v>2.19051E-14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 s="1">
        <v>1.1441300000000001E-11</v>
      </c>
      <c r="AS2" s="1">
        <v>3.57841E-11</v>
      </c>
      <c r="AT2" s="1">
        <v>2.7405800000000001E-11</v>
      </c>
      <c r="AU2" s="1">
        <v>1.29763E-10</v>
      </c>
      <c r="AV2" s="1">
        <v>2.9806000000000002E-14</v>
      </c>
      <c r="AW2" s="1">
        <v>8.28296E-16</v>
      </c>
      <c r="AX2" s="1">
        <v>4.8862600000000001E-11</v>
      </c>
      <c r="AY2" s="1">
        <v>6.5320399999999997E-12</v>
      </c>
      <c r="AZ2" s="1">
        <v>2.2675200000000001E-11</v>
      </c>
      <c r="BA2" s="1">
        <v>5.4569699999999997E-13</v>
      </c>
      <c r="BB2" s="1">
        <v>1.0459900000000001E-11</v>
      </c>
      <c r="BC2" s="1">
        <v>1.70342E-13</v>
      </c>
      <c r="BD2" s="1">
        <v>1.23685E-11</v>
      </c>
      <c r="BE2" s="1">
        <v>1.1655699999999999E-13</v>
      </c>
      <c r="BF2" s="1">
        <v>1.9042800000000001E-14</v>
      </c>
      <c r="BG2">
        <v>7.2631755000000006E-2</v>
      </c>
    </row>
    <row r="3" spans="1:59">
      <c r="A3" t="s">
        <v>59</v>
      </c>
      <c r="B3">
        <v>1</v>
      </c>
      <c r="C3">
        <v>4.5529489529999996</v>
      </c>
      <c r="D3">
        <v>4.2301998989999996</v>
      </c>
      <c r="E3">
        <v>0.47816896399999997</v>
      </c>
      <c r="F3">
        <v>3.623899303</v>
      </c>
      <c r="G3">
        <v>7.1582681060000004</v>
      </c>
      <c r="H3">
        <v>1</v>
      </c>
      <c r="I3">
        <v>0.208872903</v>
      </c>
      <c r="J3">
        <v>0.220876129</v>
      </c>
      <c r="K3">
        <v>1.7039788E-2</v>
      </c>
      <c r="L3">
        <v>0.28831604999999999</v>
      </c>
      <c r="M3">
        <v>0.31259017900000002</v>
      </c>
      <c r="N3">
        <v>1</v>
      </c>
      <c r="O3">
        <v>0.115907807</v>
      </c>
      <c r="P3">
        <v>6.7808353000000002E-2</v>
      </c>
      <c r="Q3">
        <v>5.8769260000000002E-3</v>
      </c>
      <c r="R3">
        <v>0.13920764799999999</v>
      </c>
      <c r="S3">
        <v>0.12822190999999999</v>
      </c>
      <c r="T3">
        <v>1</v>
      </c>
      <c r="U3">
        <v>0.18851040699999999</v>
      </c>
      <c r="V3">
        <v>0.23850752</v>
      </c>
      <c r="W3">
        <v>2130455234</v>
      </c>
      <c r="X3">
        <v>0.27476876900000002</v>
      </c>
      <c r="Y3">
        <v>0.34044775100000002</v>
      </c>
      <c r="Z3">
        <v>1</v>
      </c>
      <c r="AA3">
        <v>12923489900</v>
      </c>
      <c r="AB3">
        <v>30992744256</v>
      </c>
      <c r="AC3">
        <v>14372088116</v>
      </c>
      <c r="AD3">
        <v>9.4041320000000008E-3</v>
      </c>
      <c r="AE3">
        <v>2.0380921999999999E-2</v>
      </c>
      <c r="AR3">
        <v>1.0442213119999999</v>
      </c>
      <c r="AS3">
        <v>0.140852913</v>
      </c>
      <c r="AT3">
        <v>7.6105364999999994E-2</v>
      </c>
      <c r="AU3">
        <v>0.29040215699999999</v>
      </c>
      <c r="AV3">
        <v>3.9656199999999999E-4</v>
      </c>
      <c r="AX3">
        <v>4.4595637679999998</v>
      </c>
      <c r="AY3">
        <v>0.59616293399999998</v>
      </c>
      <c r="AZ3">
        <v>8.9253863000000003E-2</v>
      </c>
      <c r="BA3">
        <v>2.1479630000000001E-3</v>
      </c>
      <c r="BB3">
        <v>2.9046842999999999E-2</v>
      </c>
      <c r="BC3" s="1">
        <v>3.6027300000000001E-10</v>
      </c>
      <c r="BD3">
        <v>2.7680123000000001E-2</v>
      </c>
      <c r="BE3">
        <v>2.6084900000000001E-4</v>
      </c>
      <c r="BF3">
        <v>2.5336E-4</v>
      </c>
      <c r="BG3">
        <v>966348057.5</v>
      </c>
    </row>
    <row r="6" spans="1:59">
      <c r="B6" t="s">
        <v>60</v>
      </c>
      <c r="C6" t="s">
        <v>61</v>
      </c>
      <c r="D6" t="s">
        <v>62</v>
      </c>
      <c r="E6" t="s">
        <v>63</v>
      </c>
      <c r="F6" t="s">
        <v>64</v>
      </c>
    </row>
    <row r="7" spans="1:59">
      <c r="A7" t="s">
        <v>65</v>
      </c>
      <c r="B7">
        <v>4.5529489529999996</v>
      </c>
      <c r="C7">
        <v>0.208872903</v>
      </c>
      <c r="D7">
        <v>0.18851040699999999</v>
      </c>
      <c r="E7">
        <v>0.115907807</v>
      </c>
      <c r="F7">
        <v>12923489900</v>
      </c>
    </row>
    <row r="8" spans="1:59">
      <c r="A8" t="s">
        <v>66</v>
      </c>
      <c r="B8">
        <v>4.2301998989999996</v>
      </c>
      <c r="C8">
        <v>0.220876129</v>
      </c>
      <c r="D8">
        <v>0.23850752</v>
      </c>
      <c r="E8">
        <v>6.7808353000000002E-2</v>
      </c>
      <c r="F8">
        <v>30992744256</v>
      </c>
    </row>
    <row r="9" spans="1:59">
      <c r="A9" t="s">
        <v>67</v>
      </c>
      <c r="B9">
        <v>0.47816896399999997</v>
      </c>
      <c r="C9">
        <v>1.7039788E-2</v>
      </c>
      <c r="D9">
        <v>2130455234</v>
      </c>
      <c r="E9">
        <v>5.8769260000000002E-3</v>
      </c>
      <c r="F9">
        <v>14372088116</v>
      </c>
    </row>
    <row r="10" spans="1:59">
      <c r="A10" t="s">
        <v>68</v>
      </c>
      <c r="B10">
        <v>3.623899303</v>
      </c>
      <c r="C10">
        <v>0.28831604999999999</v>
      </c>
      <c r="D10">
        <v>0.27476876900000002</v>
      </c>
      <c r="E10">
        <v>0.13920764799999999</v>
      </c>
      <c r="F10">
        <v>9.4041320000000008E-3</v>
      </c>
    </row>
    <row r="11" spans="1:59">
      <c r="A11" t="s">
        <v>69</v>
      </c>
      <c r="B11">
        <v>7.1582681060000004</v>
      </c>
      <c r="C11">
        <v>0.31259017900000002</v>
      </c>
      <c r="D11">
        <v>0.34044775100000002</v>
      </c>
      <c r="E11">
        <v>0.12822190999999999</v>
      </c>
      <c r="F11">
        <v>2.0380921999999999E-2</v>
      </c>
    </row>
    <row r="12" spans="1:59">
      <c r="A12" t="s">
        <v>70</v>
      </c>
      <c r="B12">
        <v>1.0442213119999999</v>
      </c>
      <c r="C12">
        <v>0.140852913</v>
      </c>
      <c r="D12">
        <v>0.29040215699999999</v>
      </c>
      <c r="E12">
        <v>7.6105364999999994E-2</v>
      </c>
      <c r="F12">
        <v>3.9656199999999999E-4</v>
      </c>
    </row>
    <row r="13" spans="1:59">
      <c r="A13" t="s">
        <v>71</v>
      </c>
      <c r="B13">
        <v>4.4595637679999998</v>
      </c>
      <c r="C13">
        <v>8.9253863000000003E-2</v>
      </c>
      <c r="D13">
        <v>2.7680123000000001E-2</v>
      </c>
      <c r="E13">
        <v>2.9046842999999999E-2</v>
      </c>
      <c r="F13">
        <v>2.5336E-4</v>
      </c>
    </row>
    <row r="14" spans="1:59">
      <c r="A14" t="s">
        <v>72</v>
      </c>
      <c r="B14">
        <v>0.59616293399999998</v>
      </c>
      <c r="C14">
        <v>2.1479630000000001E-3</v>
      </c>
      <c r="D14">
        <v>2.6084900000000001E-4</v>
      </c>
      <c r="E14" s="1">
        <v>3.6027300000000001E-10</v>
      </c>
      <c r="F14">
        <v>966348057.5</v>
      </c>
    </row>
    <row r="16" spans="1:59">
      <c r="A16" t="s">
        <v>65</v>
      </c>
      <c r="E16" t="s">
        <v>73</v>
      </c>
      <c r="I16" t="s">
        <v>67</v>
      </c>
      <c r="M16" t="s">
        <v>68</v>
      </c>
      <c r="Q16" t="s">
        <v>69</v>
      </c>
      <c r="U16" t="s">
        <v>70</v>
      </c>
      <c r="Y16" t="s">
        <v>71</v>
      </c>
      <c r="AC16" t="s">
        <v>74</v>
      </c>
    </row>
    <row r="17" spans="1:31">
      <c r="B17" t="s">
        <v>75</v>
      </c>
      <c r="C17" t="s">
        <v>76</v>
      </c>
      <c r="F17" t="s">
        <v>75</v>
      </c>
      <c r="G17" t="s">
        <v>76</v>
      </c>
      <c r="J17" t="s">
        <v>75</v>
      </c>
      <c r="K17" t="s">
        <v>76</v>
      </c>
      <c r="N17" t="s">
        <v>75</v>
      </c>
      <c r="O17" t="s">
        <v>76</v>
      </c>
      <c r="R17" t="s">
        <v>75</v>
      </c>
      <c r="S17" t="s">
        <v>76</v>
      </c>
      <c r="V17" t="s">
        <v>75</v>
      </c>
      <c r="W17" t="s">
        <v>76</v>
      </c>
      <c r="Z17" t="s">
        <v>75</v>
      </c>
      <c r="AA17" t="s">
        <v>76</v>
      </c>
      <c r="AD17" t="s">
        <v>75</v>
      </c>
      <c r="AE17" t="s">
        <v>76</v>
      </c>
    </row>
    <row r="18" spans="1:31">
      <c r="A18" t="s">
        <v>77</v>
      </c>
      <c r="B18">
        <v>0.208872903</v>
      </c>
      <c r="C18">
        <v>0.18851040699999999</v>
      </c>
      <c r="E18" t="s">
        <v>77</v>
      </c>
      <c r="F18">
        <v>0.220876129</v>
      </c>
      <c r="G18">
        <v>0.23850752</v>
      </c>
      <c r="I18" t="s">
        <v>77</v>
      </c>
      <c r="J18">
        <v>1.7039788E-2</v>
      </c>
      <c r="K18">
        <v>2130455234</v>
      </c>
      <c r="M18" t="s">
        <v>77</v>
      </c>
      <c r="N18">
        <v>0.28831604999999999</v>
      </c>
      <c r="O18">
        <v>0.27476876900000002</v>
      </c>
      <c r="Q18" t="s">
        <v>77</v>
      </c>
      <c r="R18">
        <v>0.31259017900000002</v>
      </c>
      <c r="S18">
        <v>0.34044775100000002</v>
      </c>
      <c r="U18" t="s">
        <v>77</v>
      </c>
      <c r="V18">
        <v>0.140852913</v>
      </c>
      <c r="W18">
        <v>0.29040215699999999</v>
      </c>
      <c r="Y18" t="s">
        <v>77</v>
      </c>
      <c r="Z18">
        <v>8.9253863000000003E-2</v>
      </c>
      <c r="AA18">
        <v>2.7680123000000001E-2</v>
      </c>
      <c r="AC18" t="s">
        <v>77</v>
      </c>
      <c r="AD18">
        <v>2.1479630000000001E-3</v>
      </c>
      <c r="AE18">
        <v>2.6084900000000001E-4</v>
      </c>
    </row>
    <row r="19" spans="1:31">
      <c r="A19" t="s">
        <v>78</v>
      </c>
      <c r="B19">
        <v>0.115907807</v>
      </c>
      <c r="C19">
        <v>12923489900</v>
      </c>
      <c r="E19" t="s">
        <v>78</v>
      </c>
      <c r="F19">
        <v>6.7808353000000002E-2</v>
      </c>
      <c r="G19">
        <v>30992744256</v>
      </c>
      <c r="I19" t="s">
        <v>78</v>
      </c>
      <c r="J19">
        <v>5.8769260000000002E-3</v>
      </c>
      <c r="K19">
        <v>14372088116</v>
      </c>
      <c r="M19" t="s">
        <v>78</v>
      </c>
      <c r="N19">
        <v>0.13920764799999999</v>
      </c>
      <c r="O19">
        <v>9.4041320000000008E-3</v>
      </c>
      <c r="Q19" t="s">
        <v>78</v>
      </c>
      <c r="R19">
        <v>0.12822190999999999</v>
      </c>
      <c r="S19">
        <v>2.0380921999999999E-2</v>
      </c>
      <c r="U19" t="s">
        <v>78</v>
      </c>
      <c r="V19">
        <v>7.6105364999999994E-2</v>
      </c>
      <c r="W19">
        <v>3.9656199999999999E-4</v>
      </c>
      <c r="Y19" t="s">
        <v>78</v>
      </c>
      <c r="Z19">
        <v>2.9046842999999999E-2</v>
      </c>
      <c r="AA19">
        <v>2.5336E-4</v>
      </c>
      <c r="AC19" t="s">
        <v>78</v>
      </c>
      <c r="AD19" s="1">
        <v>3.6027300000000001E-10</v>
      </c>
      <c r="AE19">
        <v>966348057.5</v>
      </c>
    </row>
    <row r="22" spans="1:31">
      <c r="A22" t="s">
        <v>65</v>
      </c>
      <c r="B22" t="s">
        <v>75</v>
      </c>
      <c r="C22" t="s">
        <v>76</v>
      </c>
      <c r="E22" t="s">
        <v>73</v>
      </c>
      <c r="F22" t="s">
        <v>75</v>
      </c>
      <c r="G22" t="s">
        <v>76</v>
      </c>
      <c r="I22" t="s">
        <v>67</v>
      </c>
      <c r="J22" t="s">
        <v>75</v>
      </c>
      <c r="K22" t="s">
        <v>76</v>
      </c>
      <c r="M22" t="s">
        <v>68</v>
      </c>
      <c r="N22" t="s">
        <v>75</v>
      </c>
      <c r="O22" t="s">
        <v>76</v>
      </c>
      <c r="Q22" t="s">
        <v>69</v>
      </c>
      <c r="R22" t="s">
        <v>75</v>
      </c>
      <c r="S22" t="s">
        <v>76</v>
      </c>
      <c r="U22" t="s">
        <v>70</v>
      </c>
      <c r="V22" t="s">
        <v>75</v>
      </c>
      <c r="W22" t="s">
        <v>76</v>
      </c>
      <c r="Z22" t="s">
        <v>75</v>
      </c>
      <c r="AA22" t="s">
        <v>76</v>
      </c>
      <c r="AD22" t="s">
        <v>75</v>
      </c>
      <c r="AE22" t="s">
        <v>76</v>
      </c>
    </row>
    <row r="23" spans="1:31">
      <c r="A23" t="s">
        <v>77</v>
      </c>
      <c r="B23">
        <v>1.8020606889999999</v>
      </c>
      <c r="C23">
        <v>1.6263823079999999</v>
      </c>
      <c r="E23" t="s">
        <v>77</v>
      </c>
      <c r="F23">
        <v>3.2573587009999998</v>
      </c>
      <c r="G23">
        <v>3.5173766849999999</v>
      </c>
      <c r="I23" t="s">
        <v>77</v>
      </c>
      <c r="J23">
        <v>2.899438967</v>
      </c>
      <c r="K23" s="1">
        <v>362512000000</v>
      </c>
      <c r="M23" t="s">
        <v>77</v>
      </c>
      <c r="N23">
        <v>30.658443890000001</v>
      </c>
      <c r="O23">
        <v>29.21787702</v>
      </c>
      <c r="Q23" t="s">
        <v>77</v>
      </c>
      <c r="R23">
        <v>15.337391800000001</v>
      </c>
      <c r="S23">
        <v>16.70423735</v>
      </c>
      <c r="U23" t="s">
        <v>77</v>
      </c>
      <c r="V23">
        <v>355.18548959999998</v>
      </c>
      <c r="W23">
        <v>732.30031320000001</v>
      </c>
      <c r="Y23" t="s">
        <v>77</v>
      </c>
      <c r="Z23">
        <v>352.28069429999999</v>
      </c>
      <c r="AA23">
        <v>109.2521101</v>
      </c>
      <c r="AC23" t="s">
        <v>77</v>
      </c>
      <c r="AD23">
        <v>5962038.1569999997</v>
      </c>
      <c r="AE23">
        <v>724030.31599999999</v>
      </c>
    </row>
    <row r="24" spans="1:31">
      <c r="A24" t="s">
        <v>78</v>
      </c>
      <c r="B24">
        <v>1</v>
      </c>
      <c r="C24" s="1">
        <v>111498000000</v>
      </c>
      <c r="E24" t="s">
        <v>78</v>
      </c>
      <c r="F24">
        <v>1</v>
      </c>
      <c r="G24" s="1">
        <v>457064000000</v>
      </c>
      <c r="I24" t="s">
        <v>78</v>
      </c>
      <c r="J24">
        <v>1</v>
      </c>
      <c r="K24" s="1">
        <v>2445510000000</v>
      </c>
      <c r="M24" t="s">
        <v>78</v>
      </c>
      <c r="N24">
        <v>14.802817510000001</v>
      </c>
      <c r="O24">
        <v>1</v>
      </c>
      <c r="Q24" t="s">
        <v>78</v>
      </c>
      <c r="R24">
        <v>6.2912714530000002</v>
      </c>
      <c r="S24">
        <v>1</v>
      </c>
      <c r="U24" t="s">
        <v>78</v>
      </c>
      <c r="V24">
        <v>191.913116</v>
      </c>
      <c r="W24">
        <v>1</v>
      </c>
      <c r="Y24" t="s">
        <v>78</v>
      </c>
      <c r="Z24">
        <v>114.6464892</v>
      </c>
      <c r="AA24">
        <v>1</v>
      </c>
      <c r="AC24" t="s">
        <v>78</v>
      </c>
      <c r="AD24">
        <v>1</v>
      </c>
      <c r="AE24" s="1">
        <v>2.68226E+18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"/>
  <sheetViews>
    <sheetView tabSelected="1" topLeftCell="A3" workbookViewId="0">
      <selection activeCell="C17" sqref="C17"/>
    </sheetView>
  </sheetViews>
  <sheetFormatPr baseColWidth="10" defaultRowHeight="15" x14ac:dyDescent="0"/>
  <cols>
    <col min="3" max="5" width="12.1640625" bestFit="1" customWidth="1"/>
    <col min="19" max="19" width="12.1640625" bestFit="1" customWidth="1"/>
  </cols>
  <sheetData>
    <row r="1" spans="1:46">
      <c r="A1" t="s">
        <v>79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31</v>
      </c>
      <c r="J1" t="s">
        <v>87</v>
      </c>
      <c r="K1" t="s">
        <v>88</v>
      </c>
      <c r="L1" t="s">
        <v>89</v>
      </c>
      <c r="M1" t="s">
        <v>90</v>
      </c>
      <c r="N1" t="s">
        <v>91</v>
      </c>
      <c r="O1" t="s">
        <v>92</v>
      </c>
      <c r="P1" t="s">
        <v>93</v>
      </c>
      <c r="Q1" t="s">
        <v>94</v>
      </c>
      <c r="R1" t="s">
        <v>95</v>
      </c>
      <c r="S1" t="s">
        <v>96</v>
      </c>
      <c r="T1" t="s">
        <v>97</v>
      </c>
      <c r="U1" t="s">
        <v>98</v>
      </c>
      <c r="V1" t="s">
        <v>99</v>
      </c>
      <c r="W1" t="s">
        <v>100</v>
      </c>
      <c r="X1" t="s">
        <v>101</v>
      </c>
      <c r="Y1" t="s">
        <v>102</v>
      </c>
      <c r="Z1" t="s">
        <v>103</v>
      </c>
      <c r="AA1" t="s">
        <v>104</v>
      </c>
      <c r="AB1" t="s">
        <v>105</v>
      </c>
      <c r="AC1" t="s">
        <v>106</v>
      </c>
      <c r="AD1" t="s">
        <v>107</v>
      </c>
      <c r="AE1" t="s">
        <v>108</v>
      </c>
      <c r="AF1" t="s">
        <v>109</v>
      </c>
      <c r="AG1" t="s">
        <v>36</v>
      </c>
      <c r="AH1" t="s">
        <v>110</v>
      </c>
      <c r="AI1" t="s">
        <v>111</v>
      </c>
      <c r="AJ1" t="s">
        <v>112</v>
      </c>
      <c r="AK1" t="s">
        <v>113</v>
      </c>
      <c r="AL1" t="s">
        <v>114</v>
      </c>
      <c r="AM1" t="s">
        <v>115</v>
      </c>
      <c r="AN1" t="s">
        <v>116</v>
      </c>
      <c r="AO1" t="s">
        <v>117</v>
      </c>
      <c r="AP1" t="s">
        <v>118</v>
      </c>
      <c r="AQ1" t="s">
        <v>119</v>
      </c>
      <c r="AR1" t="s">
        <v>120</v>
      </c>
      <c r="AS1" t="s">
        <v>121</v>
      </c>
      <c r="AT1" t="s">
        <v>122</v>
      </c>
    </row>
    <row r="2" spans="1:46">
      <c r="B2">
        <v>4.6550058288871771E-10</v>
      </c>
      <c r="C2">
        <v>6.3367855277228857E-10</v>
      </c>
      <c r="D2">
        <v>1.1029089720412971E-9</v>
      </c>
      <c r="E2">
        <v>9.8798632434295584E-10</v>
      </c>
      <c r="F2">
        <v>8.2451847234323597E-10</v>
      </c>
      <c r="G2">
        <v>8.5743327948060061E-10</v>
      </c>
      <c r="H2">
        <v>1.2884796888272627E-11</v>
      </c>
      <c r="I2">
        <v>162.73960842358014</v>
      </c>
      <c r="J2">
        <v>6.0081903762599812E-10</v>
      </c>
      <c r="K2">
        <v>3.4828257115247304E-10</v>
      </c>
      <c r="L2">
        <v>2.741676441066133E-10</v>
      </c>
      <c r="M2">
        <v>4.7608933402972954E-10</v>
      </c>
      <c r="N2">
        <v>2.7611470019573274E-10</v>
      </c>
      <c r="O2">
        <v>8.2158604798626208E-11</v>
      </c>
      <c r="P2">
        <v>5.0893508092454153E-10</v>
      </c>
      <c r="Q2">
        <v>2.174991705363453E-10</v>
      </c>
      <c r="R2">
        <v>1.016408795944703E-10</v>
      </c>
      <c r="S2">
        <v>2.8793775106689497E-10</v>
      </c>
      <c r="T2">
        <v>7.4472476882971247E-14</v>
      </c>
      <c r="U2">
        <v>1873169341795.7852</v>
      </c>
      <c r="V2">
        <v>5.3303431102807346E-10</v>
      </c>
      <c r="W2">
        <v>1.8979832149106238E-10</v>
      </c>
      <c r="X2">
        <v>2.462472115839732E-10</v>
      </c>
      <c r="Y2">
        <v>5.8534332731576238E-11</v>
      </c>
      <c r="Z2">
        <v>5.0708860190458381E-11</v>
      </c>
      <c r="AA2">
        <v>8.1855946394845361E-11</v>
      </c>
      <c r="AB2">
        <v>1.5845560323070095E-10</v>
      </c>
      <c r="AC2">
        <v>7.3868347869062559E-11</v>
      </c>
      <c r="AD2">
        <v>2.3871970759750998E-10</v>
      </c>
      <c r="AE2">
        <v>8.9387351179179745E-11</v>
      </c>
      <c r="AF2">
        <v>1.7682106541510206E-11</v>
      </c>
      <c r="AG2">
        <v>9.8978004938306123E-4</v>
      </c>
      <c r="AH2">
        <v>2.9291730551302501E-11</v>
      </c>
      <c r="AI2">
        <v>9.8249018710975878E-12</v>
      </c>
      <c r="AJ2">
        <v>2.3351231513953463E-11</v>
      </c>
      <c r="AK2">
        <v>5.4318850451663764E-11</v>
      </c>
      <c r="AL2">
        <v>7.2392872283224717E-10</v>
      </c>
      <c r="AM2">
        <v>5.7858127270619484E-10</v>
      </c>
      <c r="AN2">
        <v>4.8108494994798418E-10</v>
      </c>
      <c r="AO2">
        <v>5.8088027860814089E-10</v>
      </c>
      <c r="AP2">
        <v>2.2470559179423604E-10</v>
      </c>
      <c r="AQ2">
        <v>1.2915163569104817E-10</v>
      </c>
      <c r="AR2">
        <v>2.925163029830564E-11</v>
      </c>
      <c r="AS2">
        <v>3.8248326813304813E-11</v>
      </c>
      <c r="AT2">
        <v>1.1762652247935584E-11</v>
      </c>
    </row>
    <row r="3" spans="1:46">
      <c r="A3" t="s">
        <v>123</v>
      </c>
      <c r="B3">
        <f>B2/$B$2</f>
        <v>1</v>
      </c>
      <c r="C3">
        <f>C2/$C$2</f>
        <v>1</v>
      </c>
      <c r="D3">
        <f>D2/$D$2</f>
        <v>1</v>
      </c>
      <c r="E3">
        <f>E2/$E$2</f>
        <v>1</v>
      </c>
      <c r="F3">
        <f>F2/$F$2</f>
        <v>1</v>
      </c>
      <c r="G3">
        <f>G2/$G$2</f>
        <v>1</v>
      </c>
      <c r="H3">
        <f>H2/$H$2</f>
        <v>1</v>
      </c>
      <c r="I3">
        <f>I2/$I$2</f>
        <v>1</v>
      </c>
      <c r="J3">
        <f>J2/$J$2</f>
        <v>1</v>
      </c>
      <c r="K3">
        <f>K2/$K$2</f>
        <v>1</v>
      </c>
      <c r="L3">
        <f>L2/$L$2</f>
        <v>1</v>
      </c>
      <c r="M3">
        <f>M2/$M$2</f>
        <v>1</v>
      </c>
      <c r="N3">
        <f>N2/$B$2</f>
        <v>0.5931565079516572</v>
      </c>
      <c r="O3">
        <f>O2/$C$2</f>
        <v>0.12965344091130979</v>
      </c>
      <c r="P3">
        <f>P2/$D$2</f>
        <v>0.46144794704370679</v>
      </c>
      <c r="Q3">
        <f>Q2/$E$2</f>
        <v>0.22014390804547782</v>
      </c>
      <c r="R3">
        <f>R2/$F$2</f>
        <v>0.12327301692297145</v>
      </c>
      <c r="S3">
        <f>S2/$G$2</f>
        <v>0.3358135938475777</v>
      </c>
      <c r="T3">
        <f>T2/$H$2</f>
        <v>5.7798720095272871E-3</v>
      </c>
      <c r="U3">
        <f>U2/$I$2</f>
        <v>11510223970.308954</v>
      </c>
      <c r="V3">
        <f>V2/$J$2</f>
        <v>0.88717946277840853</v>
      </c>
      <c r="W3">
        <f>W2/$K$2</f>
        <v>0.54495497969656204</v>
      </c>
      <c r="X3">
        <f>X2/$L$2</f>
        <v>0.89816291921090841</v>
      </c>
      <c r="Y3">
        <f>Y2/$M$2</f>
        <v>0.12294821275689626</v>
      </c>
      <c r="Z3">
        <f>Z2/$B$2</f>
        <v>0.10893404230726991</v>
      </c>
      <c r="AA3">
        <f>AA2/$C$2</f>
        <v>0.12917581956456112</v>
      </c>
      <c r="AB3">
        <f>AB2/$D$2</f>
        <v>0.1436706085883285</v>
      </c>
      <c r="AC3">
        <f>AC2/$E$2</f>
        <v>7.4766569181195397E-2</v>
      </c>
      <c r="AD3">
        <f>AD2/$F$2</f>
        <v>0.2895262090600369</v>
      </c>
      <c r="AE3">
        <f>AE2/$G$2</f>
        <v>0.10424992045250109</v>
      </c>
      <c r="AF3">
        <f>AF2/$H$2</f>
        <v>1.3723232655381594</v>
      </c>
      <c r="AG3">
        <f>AG2/$I$2</f>
        <v>6.0819861800751833E-6</v>
      </c>
      <c r="AH3">
        <f>AH2/$J$2</f>
        <v>4.8753000016514482E-2</v>
      </c>
      <c r="AI3">
        <f>AI2/$K$2</f>
        <v>2.8209570862494836E-2</v>
      </c>
      <c r="AJ3">
        <f>AJ2/$L$2</f>
        <v>8.5171361449467992E-2</v>
      </c>
      <c r="AK3">
        <f>AK2/$M$2</f>
        <v>0.11409381930886064</v>
      </c>
      <c r="AL3">
        <f>AL2/$AL$2</f>
        <v>1</v>
      </c>
      <c r="AM3">
        <f>AM2/$AM$2</f>
        <v>1</v>
      </c>
      <c r="AN3">
        <f>AN2/$AN$2</f>
        <v>1</v>
      </c>
      <c r="AO3">
        <f>AO2/$AL$2</f>
        <v>0.80239982236862528</v>
      </c>
      <c r="AP3">
        <f>AP2/$AM$2</f>
        <v>0.38837342719929713</v>
      </c>
      <c r="AQ3">
        <f>AQ2/$AN$2</f>
        <v>0.26845910624519076</v>
      </c>
      <c r="AR3">
        <f>AR2/$AL$2</f>
        <v>4.0406782291858297E-2</v>
      </c>
      <c r="AS3">
        <f>AS2/$AM$2</f>
        <v>6.6107094400767827E-2</v>
      </c>
      <c r="AT3">
        <f>AT2/$AN$2</f>
        <v>2.4450260290219815E-2</v>
      </c>
    </row>
    <row r="8" spans="1:46">
      <c r="C8" s="2">
        <v>40753</v>
      </c>
      <c r="L8" s="2">
        <v>40760</v>
      </c>
    </row>
    <row r="9" spans="1:46">
      <c r="B9" t="s">
        <v>60</v>
      </c>
      <c r="C9" t="s">
        <v>61</v>
      </c>
      <c r="D9" t="s">
        <v>124</v>
      </c>
      <c r="E9" t="s">
        <v>125</v>
      </c>
      <c r="F9" t="s">
        <v>126</v>
      </c>
      <c r="G9" t="s">
        <v>127</v>
      </c>
      <c r="H9" t="s">
        <v>128</v>
      </c>
      <c r="I9" t="s">
        <v>129</v>
      </c>
      <c r="J9" t="s">
        <v>64</v>
      </c>
      <c r="K9" t="s">
        <v>62</v>
      </c>
      <c r="L9" t="s">
        <v>124</v>
      </c>
      <c r="M9" t="s">
        <v>125</v>
      </c>
      <c r="N9" t="s">
        <v>63</v>
      </c>
      <c r="O9" t="s">
        <v>126</v>
      </c>
      <c r="P9" t="s">
        <v>127</v>
      </c>
      <c r="Q9" t="s">
        <v>128</v>
      </c>
      <c r="R9" t="s">
        <v>129</v>
      </c>
      <c r="S9" t="s">
        <v>64</v>
      </c>
      <c r="T9" t="s">
        <v>62</v>
      </c>
    </row>
    <row r="10" spans="1:46">
      <c r="A10" t="s">
        <v>69</v>
      </c>
      <c r="B10">
        <v>7.1582681060000004</v>
      </c>
      <c r="C10">
        <v>0.31259017900000002</v>
      </c>
      <c r="D10">
        <v>5.0708860190458381E-11</v>
      </c>
      <c r="E10">
        <v>8.1855946394845361E-11</v>
      </c>
      <c r="F10">
        <v>1.5845560323070095E-10</v>
      </c>
      <c r="G10">
        <v>7.3868347869062559E-11</v>
      </c>
      <c r="H10">
        <v>2.3871970759750998E-10</v>
      </c>
      <c r="I10">
        <v>8.9387351179179745E-11</v>
      </c>
      <c r="J10">
        <v>1.7682106541510206E-11</v>
      </c>
      <c r="K10">
        <v>0.34044775100000002</v>
      </c>
      <c r="L10">
        <v>2.9291730551302501E-11</v>
      </c>
      <c r="M10">
        <v>9.8249018710975878E-12</v>
      </c>
      <c r="N10">
        <v>0.12822190999999999</v>
      </c>
      <c r="O10">
        <v>2.3351231513953463E-11</v>
      </c>
      <c r="P10">
        <v>5.4318850451663764E-11</v>
      </c>
      <c r="Q10">
        <v>2.925163029830564E-11</v>
      </c>
      <c r="R10">
        <v>3.8248326813304813E-11</v>
      </c>
      <c r="S10">
        <v>2.0380921999999999E-2</v>
      </c>
      <c r="T10">
        <v>1.1762652247935584E-11</v>
      </c>
    </row>
    <row r="11" spans="1:46">
      <c r="A11" t="s">
        <v>72</v>
      </c>
      <c r="B11">
        <v>0.59616293399999998</v>
      </c>
      <c r="C11">
        <v>2.1479630000000001E-3</v>
      </c>
      <c r="D11">
        <v>0.5931565079516572</v>
      </c>
      <c r="E11">
        <v>0.12965344091130979</v>
      </c>
      <c r="F11">
        <v>0.46144794704370679</v>
      </c>
      <c r="G11">
        <v>0.22014390804547782</v>
      </c>
      <c r="H11">
        <v>0.12327301692297145</v>
      </c>
      <c r="I11">
        <v>0.3358135938475777</v>
      </c>
      <c r="J11">
        <v>5.7798720095272871E-3</v>
      </c>
      <c r="K11">
        <v>2.6084900000000001E-4</v>
      </c>
      <c r="L11">
        <v>0.88717946277840853</v>
      </c>
      <c r="M11">
        <v>0.54495497969656204</v>
      </c>
      <c r="N11">
        <v>3.6027300000000001E-10</v>
      </c>
      <c r="O11">
        <v>0.89816291921090841</v>
      </c>
      <c r="P11">
        <v>0.12294821275689626</v>
      </c>
      <c r="Q11">
        <v>0.80239982236862528</v>
      </c>
      <c r="R11">
        <v>0.38837342719929713</v>
      </c>
      <c r="S11">
        <v>966348057.5</v>
      </c>
      <c r="T11">
        <v>0.26845910624519076</v>
      </c>
    </row>
    <row r="13" spans="1:46">
      <c r="D13">
        <f t="shared" ref="C13:K13" si="0">D10/$M$10</f>
        <v>5.1612586930390831</v>
      </c>
      <c r="E13">
        <f t="shared" si="0"/>
        <v>8.3314772471819953</v>
      </c>
      <c r="F13">
        <f t="shared" si="0"/>
        <v>16.127957847277624</v>
      </c>
      <c r="G13">
        <f t="shared" si="0"/>
        <v>7.5184819999439201</v>
      </c>
      <c r="H13">
        <f t="shared" si="0"/>
        <v>24.29741393140667</v>
      </c>
      <c r="I13">
        <f t="shared" si="0"/>
        <v>9.0980400976965523</v>
      </c>
      <c r="J13">
        <f t="shared" si="0"/>
        <v>1.7997234754605087</v>
      </c>
      <c r="L13">
        <f>L10/$M$10</f>
        <v>2.9813763980148718</v>
      </c>
      <c r="M13">
        <f t="shared" ref="M13:T13" si="1">M10/$M$10</f>
        <v>1</v>
      </c>
      <c r="O13">
        <f t="shared" si="1"/>
        <v>2.3767394138201996</v>
      </c>
      <c r="P13">
        <f t="shared" si="1"/>
        <v>5.5286913970567264</v>
      </c>
      <c r="Q13">
        <f t="shared" si="1"/>
        <v>2.9772949065635603</v>
      </c>
      <c r="R13">
        <f t="shared" si="1"/>
        <v>3.8929983540926609</v>
      </c>
      <c r="T13">
        <f t="shared" si="1"/>
        <v>1.1972284713131207</v>
      </c>
    </row>
    <row r="14" spans="1:46">
      <c r="D14">
        <f>D11/$J$11</f>
        <v>102.62450569388459</v>
      </c>
      <c r="E14">
        <f t="shared" ref="E14:T14" si="2">E11/$J$11</f>
        <v>22.431887885682375</v>
      </c>
      <c r="F14">
        <f t="shared" si="2"/>
        <v>79.83705284184083</v>
      </c>
      <c r="G14">
        <f t="shared" si="2"/>
        <v>38.088024731793759</v>
      </c>
      <c r="H14">
        <f t="shared" si="2"/>
        <v>21.327983858426904</v>
      </c>
      <c r="I14">
        <f t="shared" si="2"/>
        <v>58.100524249332395</v>
      </c>
      <c r="J14">
        <f t="shared" si="2"/>
        <v>1</v>
      </c>
      <c r="L14">
        <f t="shared" si="2"/>
        <v>153.49465547265075</v>
      </c>
      <c r="M14">
        <f t="shared" si="2"/>
        <v>94.284956275551124</v>
      </c>
      <c r="N14">
        <f t="shared" si="2"/>
        <v>6.2332349125749122E-8</v>
      </c>
      <c r="O14">
        <f t="shared" si="2"/>
        <v>155.3949495300962</v>
      </c>
      <c r="P14">
        <f t="shared" si="2"/>
        <v>21.271788121645915</v>
      </c>
      <c r="Q14">
        <f t="shared" si="2"/>
        <v>138.82657281095234</v>
      </c>
      <c r="R14">
        <f t="shared" si="2"/>
        <v>67.194122388717162</v>
      </c>
      <c r="T14">
        <f t="shared" si="2"/>
        <v>46.447240665999971</v>
      </c>
    </row>
    <row r="16" spans="1:46">
      <c r="A16" s="3" t="s">
        <v>131</v>
      </c>
      <c r="B16" s="3"/>
      <c r="C16" s="3">
        <v>400</v>
      </c>
      <c r="D16" s="3">
        <v>520</v>
      </c>
      <c r="E16" s="3">
        <v>1000</v>
      </c>
    </row>
    <row r="17" spans="1:5">
      <c r="A17" s="3"/>
      <c r="B17" s="3" t="s">
        <v>77</v>
      </c>
      <c r="C17" s="3">
        <f>AVERAGE(I13:K13)</f>
        <v>5.4488817865785304</v>
      </c>
      <c r="D17" s="3">
        <f>AVERAGE(F13:H13)</f>
        <v>15.981284592876071</v>
      </c>
      <c r="E17" s="3">
        <f>AVERAGE(C13:E13)</f>
        <v>6.7463679701105388</v>
      </c>
    </row>
    <row r="18" spans="1:5">
      <c r="A18" s="3"/>
      <c r="B18" s="3" t="s">
        <v>130</v>
      </c>
      <c r="C18" s="3">
        <f>AVERAGE(R13:T13)</f>
        <v>2.5451134127028907</v>
      </c>
      <c r="D18" s="3">
        <f>AVERAGE(O13:Q13)</f>
        <v>3.6275752391468288</v>
      </c>
      <c r="E18" s="3">
        <f>AVERAGE(L13:N13)</f>
        <v>1.9906881990074359</v>
      </c>
    </row>
    <row r="20" spans="1:5">
      <c r="A20" t="s">
        <v>132</v>
      </c>
      <c r="C20">
        <v>400</v>
      </c>
      <c r="D20">
        <v>520</v>
      </c>
      <c r="E20">
        <v>1000</v>
      </c>
    </row>
    <row r="21" spans="1:5">
      <c r="B21" t="s">
        <v>77</v>
      </c>
      <c r="C21">
        <f>AVERAGE(I14:K14)</f>
        <v>29.550262124666197</v>
      </c>
      <c r="D21">
        <f>AVERAGE(F14:H14)</f>
        <v>46.417687144020498</v>
      </c>
      <c r="E21">
        <f>AVERAGE(D14:F14)</f>
        <v>68.297815473802601</v>
      </c>
    </row>
    <row r="22" spans="1:5">
      <c r="B22" t="s">
        <v>130</v>
      </c>
      <c r="C22">
        <f>AVERAGE(R14:T14)</f>
        <v>56.820681527358566</v>
      </c>
      <c r="D22">
        <f>AVERAGE(O14:Q14)</f>
        <v>105.16443682089816</v>
      </c>
      <c r="E22">
        <f>AVERAGE(L14:N14)</f>
        <v>82.593203936844745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 expression analysis.txt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Metzger</dc:creator>
  <cp:lastModifiedBy>David Metzger</cp:lastModifiedBy>
  <dcterms:created xsi:type="dcterms:W3CDTF">2011-09-13T00:23:40Z</dcterms:created>
  <dcterms:modified xsi:type="dcterms:W3CDTF">2011-09-13T00:23:40Z</dcterms:modified>
</cp:coreProperties>
</file>