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82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F33" i="1"/>
  <c r="F34"/>
  <c r="F35"/>
  <c r="F36"/>
  <c r="F37"/>
  <c r="F38"/>
  <c r="F39"/>
  <c r="F32"/>
  <c r="E39"/>
  <c r="E38"/>
  <c r="E37"/>
  <c r="E36"/>
  <c r="E35"/>
  <c r="E34"/>
  <c r="E33"/>
  <c r="E32"/>
  <c r="C33"/>
  <c r="C34"/>
  <c r="C35"/>
  <c r="C36"/>
  <c r="C37"/>
  <c r="C38"/>
  <c r="C39"/>
  <c r="C32"/>
  <c r="F23"/>
  <c r="F24"/>
  <c r="F25"/>
  <c r="F26"/>
  <c r="F27"/>
  <c r="F28"/>
  <c r="F29"/>
  <c r="F22"/>
  <c r="E23"/>
  <c r="E24"/>
  <c r="E25"/>
  <c r="E26"/>
  <c r="E27"/>
  <c r="E28"/>
  <c r="E29"/>
  <c r="E22"/>
  <c r="C23"/>
  <c r="C24"/>
  <c r="C25"/>
  <c r="C26"/>
  <c r="C27"/>
  <c r="C28"/>
  <c r="C29"/>
  <c r="C22"/>
  <c r="C13"/>
  <c r="F14"/>
  <c r="F16"/>
  <c r="F12"/>
  <c r="E19"/>
  <c r="E18"/>
  <c r="E17"/>
  <c r="E16"/>
  <c r="E15"/>
  <c r="E14"/>
  <c r="E13"/>
  <c r="E12"/>
  <c r="C14"/>
  <c r="C15"/>
  <c r="C16"/>
  <c r="C17"/>
  <c r="C18"/>
  <c r="C19"/>
  <c r="C12"/>
  <c r="F3"/>
  <c r="F4"/>
  <c r="F5"/>
  <c r="F6"/>
  <c r="F7"/>
  <c r="F8"/>
  <c r="F9"/>
  <c r="F2"/>
  <c r="E3"/>
  <c r="E4"/>
  <c r="E5"/>
  <c r="E6"/>
  <c r="E7"/>
  <c r="E8"/>
  <c r="E9"/>
  <c r="E2"/>
  <c r="C3"/>
  <c r="C4"/>
  <c r="C5"/>
  <c r="C6"/>
  <c r="C7"/>
  <c r="C8"/>
  <c r="C9"/>
</calcChain>
</file>

<file path=xl/sharedStrings.xml><?xml version="1.0" encoding="utf-8"?>
<sst xmlns="http://schemas.openxmlformats.org/spreadsheetml/2006/main" count="56" uniqueCount="21">
  <si>
    <t>CT1</t>
    <phoneticPr fontId="1" type="noConversion"/>
  </si>
  <si>
    <t>CT2</t>
    <phoneticPr fontId="1" type="noConversion"/>
  </si>
  <si>
    <t>CT3</t>
    <phoneticPr fontId="1" type="noConversion"/>
  </si>
  <si>
    <t>CT4</t>
    <phoneticPr fontId="1" type="noConversion"/>
  </si>
  <si>
    <t>EST1</t>
    <phoneticPr fontId="1" type="noConversion"/>
  </si>
  <si>
    <t>EST2</t>
    <phoneticPr fontId="1" type="noConversion"/>
  </si>
  <si>
    <t>EST3</t>
    <phoneticPr fontId="1" type="noConversion"/>
  </si>
  <si>
    <t>EST4</t>
    <phoneticPr fontId="1" type="noConversion"/>
  </si>
  <si>
    <t>Original Vtg</t>
    <phoneticPr fontId="1" type="noConversion"/>
  </si>
  <si>
    <t>Converted Value</t>
    <phoneticPr fontId="1" type="noConversion"/>
  </si>
  <si>
    <t>EFLA Original</t>
    <phoneticPr fontId="1" type="noConversion"/>
  </si>
  <si>
    <t>EFLA Converted</t>
    <phoneticPr fontId="1" type="noConversion"/>
  </si>
  <si>
    <t>Sample - Gill</t>
    <phoneticPr fontId="1" type="noConversion"/>
  </si>
  <si>
    <t>Original ER2</t>
    <phoneticPr fontId="1" type="noConversion"/>
  </si>
  <si>
    <t>Sample - Gonadal</t>
    <phoneticPr fontId="1" type="noConversion"/>
  </si>
  <si>
    <t>Sample - Gonadal</t>
    <phoneticPr fontId="1" type="noConversion"/>
  </si>
  <si>
    <t>Original Vtg</t>
    <phoneticPr fontId="1" type="noConversion"/>
  </si>
  <si>
    <t>Converted Value</t>
    <phoneticPr fontId="1" type="noConversion"/>
  </si>
  <si>
    <t>Converted Value</t>
    <phoneticPr fontId="1" type="noConversion"/>
  </si>
  <si>
    <t>Vtg/EFLA Values</t>
    <phoneticPr fontId="1" type="noConversion"/>
  </si>
  <si>
    <t>ER2/EFLA Values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</si>
</sst>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9"/>
  <sheetViews>
    <sheetView tabSelected="1" workbookViewId="0">
      <selection activeCell="F13" sqref="F13"/>
    </sheetView>
  </sheetViews>
  <sheetFormatPr baseColWidth="10" defaultRowHeight="13"/>
  <cols>
    <col min="1" max="1" width="14" bestFit="1" customWidth="1"/>
    <col min="3" max="3" width="13" bestFit="1" customWidth="1"/>
    <col min="5" max="5" width="12.5703125" bestFit="1" customWidth="1"/>
    <col min="6" max="6" width="12.85546875" bestFit="1" customWidth="1"/>
  </cols>
  <sheetData>
    <row r="1" spans="1:6">
      <c r="A1" t="s">
        <v>12</v>
      </c>
      <c r="B1" t="s">
        <v>8</v>
      </c>
      <c r="C1" t="s">
        <v>9</v>
      </c>
      <c r="D1" t="s">
        <v>10</v>
      </c>
      <c r="E1" t="s">
        <v>11</v>
      </c>
      <c r="F1" t="s">
        <v>19</v>
      </c>
    </row>
    <row r="2" spans="1:6">
      <c r="A2" t="s">
        <v>0</v>
      </c>
      <c r="B2">
        <v>0</v>
      </c>
      <c r="D2">
        <v>21.7</v>
      </c>
      <c r="E2">
        <f>10^(-(0.3012*D2)+11.434)</f>
        <v>79060.580716051263</v>
      </c>
      <c r="F2">
        <f>C2/E2</f>
        <v>0</v>
      </c>
    </row>
    <row r="3" spans="1:6">
      <c r="A3" t="s">
        <v>1</v>
      </c>
      <c r="B3">
        <v>0</v>
      </c>
      <c r="C3">
        <f t="shared" ref="C3:C9" si="0">10^(-(0.3012*B3)+11.434)</f>
        <v>271643926883.90833</v>
      </c>
      <c r="D3">
        <v>30.77</v>
      </c>
      <c r="E3">
        <f t="shared" ref="E3:E9" si="1">10^(-(0.3012*D3)+11.434)</f>
        <v>146.58043290919969</v>
      </c>
      <c r="F3">
        <f t="shared" ref="F3:F9" si="2">C3/E3</f>
        <v>1853207290.3085239</v>
      </c>
    </row>
    <row r="4" spans="1:6">
      <c r="A4" t="s">
        <v>2</v>
      </c>
      <c r="B4">
        <v>0</v>
      </c>
      <c r="C4">
        <f t="shared" si="0"/>
        <v>271643926883.90833</v>
      </c>
      <c r="D4">
        <v>27.44</v>
      </c>
      <c r="E4">
        <f t="shared" si="1"/>
        <v>1475.9512052272273</v>
      </c>
      <c r="F4">
        <f t="shared" si="2"/>
        <v>184046685.23041579</v>
      </c>
    </row>
    <row r="5" spans="1:6">
      <c r="A5" t="s">
        <v>3</v>
      </c>
      <c r="B5">
        <v>0</v>
      </c>
      <c r="C5">
        <f t="shared" si="0"/>
        <v>271643926883.90833</v>
      </c>
      <c r="D5">
        <v>26.08</v>
      </c>
      <c r="E5">
        <f t="shared" si="1"/>
        <v>3790.5654516660893</v>
      </c>
      <c r="F5">
        <f t="shared" si="2"/>
        <v>71663167.500382051</v>
      </c>
    </row>
    <row r="6" spans="1:6">
      <c r="A6" t="s">
        <v>4</v>
      </c>
      <c r="B6">
        <v>0</v>
      </c>
      <c r="C6">
        <f t="shared" si="0"/>
        <v>271643926883.90833</v>
      </c>
      <c r="D6">
        <v>24.77</v>
      </c>
      <c r="E6">
        <f t="shared" si="1"/>
        <v>9403.2070720799929</v>
      </c>
      <c r="F6">
        <f t="shared" si="2"/>
        <v>28888433.999339823</v>
      </c>
    </row>
    <row r="7" spans="1:6">
      <c r="A7" t="s">
        <v>5</v>
      </c>
      <c r="B7">
        <v>0</v>
      </c>
      <c r="C7">
        <f t="shared" si="0"/>
        <v>271643926883.90833</v>
      </c>
      <c r="D7">
        <v>28.46</v>
      </c>
      <c r="E7">
        <f t="shared" si="1"/>
        <v>727.52513131714079</v>
      </c>
      <c r="F7">
        <f t="shared" si="2"/>
        <v>373380815.57693166</v>
      </c>
    </row>
    <row r="8" spans="1:6">
      <c r="A8" t="s">
        <v>6</v>
      </c>
      <c r="B8">
        <v>0</v>
      </c>
      <c r="C8">
        <f t="shared" si="0"/>
        <v>271643926883.90833</v>
      </c>
      <c r="D8">
        <v>28.13</v>
      </c>
      <c r="E8">
        <f t="shared" si="1"/>
        <v>914.62696270857327</v>
      </c>
      <c r="F8">
        <f t="shared" si="2"/>
        <v>296999692.7265985</v>
      </c>
    </row>
    <row r="9" spans="1:6">
      <c r="A9" t="s">
        <v>7</v>
      </c>
      <c r="B9">
        <v>0</v>
      </c>
      <c r="C9">
        <f t="shared" si="0"/>
        <v>271643926883.90833</v>
      </c>
      <c r="D9">
        <v>30.68</v>
      </c>
      <c r="E9">
        <f t="shared" si="1"/>
        <v>156.0213387248819</v>
      </c>
      <c r="F9">
        <f t="shared" si="2"/>
        <v>1741069068.5259914</v>
      </c>
    </row>
    <row r="11" spans="1:6">
      <c r="A11" t="s">
        <v>12</v>
      </c>
      <c r="B11" t="s">
        <v>13</v>
      </c>
      <c r="C11" t="s">
        <v>9</v>
      </c>
      <c r="D11" t="s">
        <v>10</v>
      </c>
      <c r="E11" t="s">
        <v>11</v>
      </c>
      <c r="F11" t="s">
        <v>20</v>
      </c>
    </row>
    <row r="12" spans="1:6">
      <c r="A12" t="s">
        <v>0</v>
      </c>
      <c r="B12">
        <v>34.97</v>
      </c>
      <c r="C12">
        <f>10^(-(0.3012*B12)+11.434)</f>
        <v>7.9622534924017154</v>
      </c>
      <c r="D12">
        <v>21.7</v>
      </c>
      <c r="E12">
        <f>10^(-(0.3012*D12)+11.434)</f>
        <v>79060.580716051263</v>
      </c>
      <c r="F12">
        <f>C12/E12</f>
        <v>1.0071078937553491E-4</v>
      </c>
    </row>
    <row r="13" spans="1:6">
      <c r="A13" t="s">
        <v>1</v>
      </c>
      <c r="B13">
        <v>0</v>
      </c>
      <c r="C13">
        <f t="shared" ref="C13:C19" si="3">10^(-(0.3012*B13)+11.434)</f>
        <v>271643926883.90833</v>
      </c>
      <c r="D13">
        <v>30.77</v>
      </c>
      <c r="E13">
        <f t="shared" ref="E13:E19" si="4">10^(-(0.3012*D13)+11.434)</f>
        <v>146.58043290919969</v>
      </c>
    </row>
    <row r="14" spans="1:6">
      <c r="A14" t="s">
        <v>2</v>
      </c>
      <c r="B14">
        <v>39.18</v>
      </c>
      <c r="C14">
        <f t="shared" si="3"/>
        <v>0.42952060234961348</v>
      </c>
      <c r="D14">
        <v>27.44</v>
      </c>
      <c r="E14">
        <f t="shared" si="4"/>
        <v>1475.9512052272273</v>
      </c>
      <c r="F14">
        <f t="shared" ref="F13:F19" si="5">C14/E14</f>
        <v>2.9101273865180893E-4</v>
      </c>
    </row>
    <row r="15" spans="1:6">
      <c r="A15" t="s">
        <v>3</v>
      </c>
      <c r="B15">
        <v>0</v>
      </c>
      <c r="C15">
        <f t="shared" si="3"/>
        <v>271643926883.90833</v>
      </c>
      <c r="D15">
        <v>26.08</v>
      </c>
      <c r="E15">
        <f t="shared" si="4"/>
        <v>3790.5654516660893</v>
      </c>
    </row>
    <row r="16" spans="1:6">
      <c r="A16" t="s">
        <v>4</v>
      </c>
      <c r="B16">
        <v>37.1</v>
      </c>
      <c r="C16">
        <f t="shared" si="3"/>
        <v>1.8175233541245699</v>
      </c>
      <c r="D16">
        <v>24.77</v>
      </c>
      <c r="E16">
        <f t="shared" si="4"/>
        <v>9403.2070720799929</v>
      </c>
      <c r="F16">
        <f t="shared" si="5"/>
        <v>1.9328760285638728E-4</v>
      </c>
    </row>
    <row r="17" spans="1:6">
      <c r="A17" t="s">
        <v>5</v>
      </c>
      <c r="B17">
        <v>0</v>
      </c>
      <c r="C17">
        <f t="shared" si="3"/>
        <v>271643926883.90833</v>
      </c>
      <c r="D17">
        <v>28.46</v>
      </c>
      <c r="E17">
        <f t="shared" si="4"/>
        <v>727.52513131714079</v>
      </c>
    </row>
    <row r="18" spans="1:6">
      <c r="A18" t="s">
        <v>6</v>
      </c>
      <c r="B18">
        <v>0</v>
      </c>
      <c r="C18">
        <f t="shared" si="3"/>
        <v>271643926883.90833</v>
      </c>
      <c r="D18">
        <v>28.13</v>
      </c>
      <c r="E18">
        <f t="shared" si="4"/>
        <v>914.62696270857327</v>
      </c>
    </row>
    <row r="19" spans="1:6">
      <c r="A19" t="s">
        <v>7</v>
      </c>
      <c r="B19">
        <v>0</v>
      </c>
      <c r="C19">
        <f t="shared" si="3"/>
        <v>271643926883.90833</v>
      </c>
      <c r="D19">
        <v>30.68</v>
      </c>
      <c r="E19">
        <f t="shared" si="4"/>
        <v>156.0213387248819</v>
      </c>
    </row>
    <row r="21" spans="1:6">
      <c r="A21" t="s">
        <v>14</v>
      </c>
      <c r="B21" t="s">
        <v>16</v>
      </c>
      <c r="C21" t="s">
        <v>17</v>
      </c>
      <c r="D21" t="s">
        <v>10</v>
      </c>
      <c r="E21" t="s">
        <v>11</v>
      </c>
      <c r="F21" t="s">
        <v>19</v>
      </c>
    </row>
    <row r="22" spans="1:6">
      <c r="A22" t="s">
        <v>0</v>
      </c>
      <c r="B22">
        <v>0</v>
      </c>
      <c r="C22">
        <f>10^(-(0.3012*B22)+11.434)</f>
        <v>271643926883.90833</v>
      </c>
      <c r="D22">
        <v>26.89</v>
      </c>
      <c r="E22">
        <f>10^(-(0.3012*D22)+11.434)</f>
        <v>2161.3843373876848</v>
      </c>
      <c r="F22">
        <f>C22/E22</f>
        <v>125680528.99477632</v>
      </c>
    </row>
    <row r="23" spans="1:6">
      <c r="A23" t="s">
        <v>1</v>
      </c>
      <c r="B23">
        <v>0</v>
      </c>
      <c r="C23">
        <f t="shared" ref="C23:C29" si="6">10^(-(0.3012*B23)+11.434)</f>
        <v>271643926883.90833</v>
      </c>
      <c r="D23">
        <v>29.32</v>
      </c>
      <c r="E23">
        <f t="shared" ref="E23:E29" si="7">10^(-(0.3012*D23)+11.434)</f>
        <v>400.69691613021786</v>
      </c>
      <c r="F23">
        <f t="shared" ref="F23:F29" si="8">C23/E23</f>
        <v>677928668.6489743</v>
      </c>
    </row>
    <row r="24" spans="1:6">
      <c r="A24" t="s">
        <v>2</v>
      </c>
      <c r="B24">
        <v>39.39</v>
      </c>
      <c r="C24">
        <f t="shared" si="6"/>
        <v>0.37130602810693442</v>
      </c>
      <c r="D24">
        <v>25.93</v>
      </c>
      <c r="E24">
        <f t="shared" si="7"/>
        <v>4206.1426736284002</v>
      </c>
      <c r="F24">
        <f t="shared" si="8"/>
        <v>8.8277088277328883E-5</v>
      </c>
    </row>
    <row r="25" spans="1:6">
      <c r="A25" t="s">
        <v>3</v>
      </c>
      <c r="B25">
        <v>0</v>
      </c>
      <c r="C25">
        <f t="shared" si="6"/>
        <v>271643926883.90833</v>
      </c>
      <c r="D25">
        <v>21.8</v>
      </c>
      <c r="E25">
        <f t="shared" si="7"/>
        <v>73763.242623544502</v>
      </c>
      <c r="F25">
        <f t="shared" si="8"/>
        <v>3682646.2235433538</v>
      </c>
    </row>
    <row r="26" spans="1:6">
      <c r="A26" t="s">
        <v>4</v>
      </c>
      <c r="B26">
        <v>33.090000000000003</v>
      </c>
      <c r="C26">
        <f t="shared" si="6"/>
        <v>29.328645081500593</v>
      </c>
      <c r="D26">
        <v>26.55</v>
      </c>
      <c r="E26">
        <f t="shared" si="7"/>
        <v>2736.1506149019483</v>
      </c>
      <c r="F26">
        <f t="shared" si="8"/>
        <v>1.0718943950587896E-2</v>
      </c>
    </row>
    <row r="27" spans="1:6">
      <c r="A27" t="s">
        <v>5</v>
      </c>
      <c r="B27">
        <v>0</v>
      </c>
      <c r="C27">
        <f t="shared" si="6"/>
        <v>271643926883.90833</v>
      </c>
      <c r="D27">
        <v>29.73</v>
      </c>
      <c r="E27">
        <f t="shared" si="7"/>
        <v>301.52546785652112</v>
      </c>
      <c r="F27">
        <f t="shared" si="8"/>
        <v>900898782.49743164</v>
      </c>
    </row>
    <row r="28" spans="1:6">
      <c r="A28" t="s">
        <v>6</v>
      </c>
      <c r="B28">
        <v>33.53</v>
      </c>
      <c r="C28">
        <f t="shared" si="6"/>
        <v>21.615435999384335</v>
      </c>
      <c r="D28">
        <v>24.25</v>
      </c>
      <c r="E28">
        <f t="shared" si="7"/>
        <v>13486.52308166779</v>
      </c>
      <c r="F28">
        <f t="shared" si="8"/>
        <v>1.6027434104766531E-3</v>
      </c>
    </row>
    <row r="29" spans="1:6">
      <c r="A29" t="s">
        <v>7</v>
      </c>
      <c r="B29">
        <v>0</v>
      </c>
      <c r="C29">
        <f t="shared" si="6"/>
        <v>271643926883.90833</v>
      </c>
      <c r="D29">
        <v>25.41</v>
      </c>
      <c r="E29">
        <f t="shared" si="7"/>
        <v>6032.6482037292117</v>
      </c>
      <c r="F29">
        <f t="shared" si="8"/>
        <v>45028968.656913519</v>
      </c>
    </row>
    <row r="31" spans="1:6">
      <c r="A31" t="s">
        <v>15</v>
      </c>
      <c r="B31" t="s">
        <v>13</v>
      </c>
      <c r="C31" t="s">
        <v>18</v>
      </c>
      <c r="D31" t="s">
        <v>10</v>
      </c>
      <c r="E31" t="s">
        <v>11</v>
      </c>
      <c r="F31" t="s">
        <v>20</v>
      </c>
    </row>
    <row r="32" spans="1:6">
      <c r="A32" t="s">
        <v>0</v>
      </c>
      <c r="B32">
        <v>36.01</v>
      </c>
      <c r="C32">
        <f>10^(-(0.3012*B32)+11.434)</f>
        <v>3.8706865199340061</v>
      </c>
      <c r="D32">
        <v>26.89</v>
      </c>
      <c r="E32">
        <f>10^(-(0.3012*D32)+11.434)</f>
        <v>2161.3843373876848</v>
      </c>
      <c r="F32">
        <f>C32/E32</f>
        <v>1.7908367581733456E-3</v>
      </c>
    </row>
    <row r="33" spans="1:6">
      <c r="A33" t="s">
        <v>1</v>
      </c>
      <c r="B33">
        <v>38.409999999999997</v>
      </c>
      <c r="C33">
        <f t="shared" ref="C33:C39" si="9">10^(-(0.3012*B33)+11.434)</f>
        <v>0.7326693096227781</v>
      </c>
      <c r="D33">
        <v>29.32</v>
      </c>
      <c r="E33">
        <f t="shared" ref="E33:E39" si="10">10^(-(0.3012*D33)+11.434)</f>
        <v>400.69691613021786</v>
      </c>
      <c r="F33">
        <f t="shared" ref="F33:F39" si="11">C33/E33</f>
        <v>1.8284875179440522E-3</v>
      </c>
    </row>
    <row r="34" spans="1:6">
      <c r="A34" t="s">
        <v>2</v>
      </c>
      <c r="B34">
        <v>37.869999999999997</v>
      </c>
      <c r="C34">
        <f t="shared" si="9"/>
        <v>1.0655062462627385</v>
      </c>
      <c r="D34">
        <v>25.93</v>
      </c>
      <c r="E34">
        <f t="shared" si="10"/>
        <v>4206.1426736284002</v>
      </c>
      <c r="F34">
        <f t="shared" si="11"/>
        <v>2.5332147027328172E-4</v>
      </c>
    </row>
    <row r="35" spans="1:6">
      <c r="A35" t="s">
        <v>3</v>
      </c>
      <c r="B35">
        <v>36.43</v>
      </c>
      <c r="C35">
        <f t="shared" si="9"/>
        <v>2.8925708149100173</v>
      </c>
      <c r="D35">
        <v>21.8</v>
      </c>
      <c r="E35">
        <f t="shared" si="10"/>
        <v>73763.242623544502</v>
      </c>
      <c r="F35">
        <f t="shared" si="11"/>
        <v>3.9214257833978913E-5</v>
      </c>
    </row>
    <row r="36" spans="1:6">
      <c r="A36" t="s">
        <v>4</v>
      </c>
      <c r="B36">
        <v>36.19</v>
      </c>
      <c r="C36">
        <f t="shared" si="9"/>
        <v>3.4164258559226401</v>
      </c>
      <c r="D36">
        <v>26.55</v>
      </c>
      <c r="E36">
        <f t="shared" si="10"/>
        <v>2736.1506149019483</v>
      </c>
      <c r="F36">
        <f t="shared" si="11"/>
        <v>1.248624924854537E-3</v>
      </c>
    </row>
    <row r="37" spans="1:6">
      <c r="A37" t="s">
        <v>5</v>
      </c>
      <c r="B37">
        <v>36.5</v>
      </c>
      <c r="C37">
        <f t="shared" si="9"/>
        <v>2.7554973646267973</v>
      </c>
      <c r="D37">
        <v>29.73</v>
      </c>
      <c r="E37">
        <f t="shared" si="10"/>
        <v>301.52546785652112</v>
      </c>
      <c r="F37">
        <f t="shared" si="11"/>
        <v>9.1385228061000214E-3</v>
      </c>
    </row>
    <row r="38" spans="1:6">
      <c r="A38" t="s">
        <v>6</v>
      </c>
      <c r="B38">
        <v>36.49</v>
      </c>
      <c r="C38">
        <f t="shared" si="9"/>
        <v>2.7746742259033388</v>
      </c>
      <c r="D38">
        <v>24.25</v>
      </c>
      <c r="E38">
        <f t="shared" si="10"/>
        <v>13486.52308166779</v>
      </c>
      <c r="F38">
        <f t="shared" si="11"/>
        <v>2.0573680919101745E-4</v>
      </c>
    </row>
    <row r="39" spans="1:6">
      <c r="A39" t="s">
        <v>7</v>
      </c>
      <c r="B39">
        <v>37.57</v>
      </c>
      <c r="C39">
        <f t="shared" si="9"/>
        <v>1.3119461216006121</v>
      </c>
      <c r="D39">
        <v>25.41</v>
      </c>
      <c r="E39">
        <f t="shared" si="10"/>
        <v>6032.6482037292117</v>
      </c>
      <c r="F39">
        <f t="shared" si="11"/>
        <v>2.1747432923232689E-4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srlab</dc:creator>
  <cp:lastModifiedBy>srlab</cp:lastModifiedBy>
  <dcterms:created xsi:type="dcterms:W3CDTF">2012-04-23T21:29:32Z</dcterms:created>
  <dcterms:modified xsi:type="dcterms:W3CDTF">2012-04-23T21:53:20Z</dcterms:modified>
</cp:coreProperties>
</file>