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date1904="1" showInkAnnotation="0" autoCompressPictures="0"/>
  <bookViews>
    <workbookView xWindow="1200" yWindow="160" windowWidth="34760" windowHeight="20820" tabRatio="500"/>
  </bookViews>
  <sheets>
    <sheet name="Sam_20121108_150936.csv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95" i="1" l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T95" i="1"/>
  <c r="C95" i="1"/>
  <c r="D95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B95" i="1"/>
  <c r="AB94" i="1"/>
  <c r="AK94" i="1"/>
  <c r="J124" i="1"/>
  <c r="AA94" i="1"/>
  <c r="J123" i="1"/>
  <c r="Z94" i="1"/>
  <c r="J122" i="1"/>
  <c r="V94" i="1"/>
  <c r="J121" i="1"/>
  <c r="U94" i="1"/>
  <c r="J120" i="1"/>
  <c r="T94" i="1"/>
  <c r="J119" i="1"/>
  <c r="I124" i="1"/>
  <c r="AJ94" i="1"/>
  <c r="I123" i="1"/>
  <c r="AI94" i="1"/>
  <c r="I122" i="1"/>
  <c r="AE94" i="1"/>
  <c r="I121" i="1"/>
  <c r="AD94" i="1"/>
  <c r="I120" i="1"/>
  <c r="AC94" i="1"/>
  <c r="I119" i="1"/>
  <c r="J94" i="1"/>
  <c r="S94" i="1"/>
  <c r="C124" i="1"/>
  <c r="I94" i="1"/>
  <c r="C123" i="1"/>
  <c r="H94" i="1"/>
  <c r="C122" i="1"/>
  <c r="D94" i="1"/>
  <c r="C121" i="1"/>
  <c r="C94" i="1"/>
  <c r="C120" i="1"/>
  <c r="B94" i="1"/>
  <c r="C119" i="1"/>
  <c r="B124" i="1"/>
  <c r="R94" i="1"/>
  <c r="B123" i="1"/>
  <c r="Q94" i="1"/>
  <c r="B122" i="1"/>
  <c r="M94" i="1"/>
  <c r="B121" i="1"/>
  <c r="L94" i="1"/>
  <c r="B120" i="1"/>
  <c r="K94" i="1"/>
  <c r="B119" i="1"/>
  <c r="J116" i="1"/>
  <c r="I116" i="1"/>
  <c r="W94" i="1"/>
  <c r="X94" i="1"/>
  <c r="Y94" i="1"/>
  <c r="AF94" i="1"/>
  <c r="AG94" i="1"/>
  <c r="AH94" i="1"/>
  <c r="J115" i="1"/>
  <c r="I115" i="1"/>
  <c r="J114" i="1"/>
  <c r="I114" i="1"/>
  <c r="J110" i="1"/>
  <c r="I110" i="1"/>
  <c r="J109" i="1"/>
  <c r="I109" i="1"/>
  <c r="J108" i="1"/>
  <c r="I108" i="1"/>
  <c r="J103" i="1"/>
  <c r="I103" i="1"/>
  <c r="J102" i="1"/>
  <c r="I102" i="1"/>
  <c r="J101" i="1"/>
  <c r="I101" i="1"/>
  <c r="C116" i="1"/>
  <c r="B116" i="1"/>
  <c r="E94" i="1"/>
  <c r="F94" i="1"/>
  <c r="G94" i="1"/>
  <c r="N94" i="1"/>
  <c r="O94" i="1"/>
  <c r="P94" i="1"/>
  <c r="C115" i="1"/>
  <c r="B115" i="1"/>
  <c r="C114" i="1"/>
  <c r="B114" i="1"/>
  <c r="C110" i="1"/>
  <c r="B110" i="1"/>
  <c r="C109" i="1"/>
  <c r="B109" i="1"/>
  <c r="C108" i="1"/>
  <c r="B108" i="1"/>
  <c r="B103" i="1"/>
  <c r="C103" i="1"/>
  <c r="C102" i="1"/>
  <c r="B102" i="1"/>
  <c r="C101" i="1"/>
  <c r="B101" i="1"/>
  <c r="D116" i="1"/>
  <c r="D103" i="1"/>
  <c r="K116" i="1"/>
  <c r="K115" i="1"/>
  <c r="D115" i="1"/>
  <c r="K114" i="1"/>
  <c r="D114" i="1"/>
  <c r="K110" i="1"/>
  <c r="D110" i="1"/>
  <c r="K109" i="1"/>
  <c r="D109" i="1"/>
  <c r="K108" i="1"/>
  <c r="D108" i="1"/>
  <c r="K103" i="1"/>
  <c r="K102" i="1"/>
  <c r="D102" i="1"/>
  <c r="K101" i="1"/>
  <c r="D101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T92" i="1"/>
  <c r="C92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B92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AL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B8" i="1"/>
</calcChain>
</file>

<file path=xl/sharedStrings.xml><?xml version="1.0" encoding="utf-8"?>
<sst xmlns="http://schemas.openxmlformats.org/spreadsheetml/2006/main" count="500" uniqueCount="259">
  <si>
    <t>Filename: "\\EAGLE\web\trilobite\qpcr\Sam\Opticon\Sam_20121108_150936.csv"</t>
  </si>
  <si>
    <t>Cycle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</si>
  <si>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</si>
  <si>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</si>
  <si>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</si>
  <si>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</si>
  <si>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</si>
  <si>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</si>
  <si>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</si>
  <si>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</si>
  <si>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</si>
  <si>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</si>
  <si>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</si>
  <si>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</si>
  <si>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</si>
  <si>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</si>
  <si>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</si>
  <si>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</si>
  <si>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</si>
  <si>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</si>
  <si>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</si>
  <si>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</si>
  <si>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</si>
  <si>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</si>
  <si>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</si>
  <si>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</si>
  <si>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</si>
  <si>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</si>
  <si>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</si>
  <si>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</si>
  <si>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</si>
  <si>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</si>
  <si>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</si>
  <si>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</si>
  <si>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</si>
  <si>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</si>
  <si>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</si>
  <si>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</si>
  <si>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</si>
  <si>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</si>
  <si>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</si>
  <si>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</si>
  <si>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</si>
  <si>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</si>
  <si>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</si>
  <si>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</si>
  <si>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</si>
  <si>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</si>
  <si>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</si>
  <si>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</si>
  <si>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</si>
  <si>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</si>
  <si>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</si>
  <si>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</si>
  <si>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</si>
  <si>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</si>
  <si>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</si>
  <si>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</si>
  <si>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</si>
  <si>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</si>
  <si>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</si>
  <si>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</si>
  <si>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</si>
  <si>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</si>
  <si>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</si>
  <si>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</si>
  <si>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</si>
  <si>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</si>
  <si>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</si>
  <si>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G1</t>
  </si>
  <si>
    <t>G2</t>
  </si>
  <si>
    <t>G3</t>
  </si>
  <si>
    <t>G4</t>
  </si>
  <si>
    <t>G5</t>
  </si>
  <si>
    <t>GPX3_</t>
  </si>
  <si>
    <t>_1</t>
  </si>
  <si>
    <t>_2</t>
  </si>
  <si>
    <t>1C2 8.5.11</t>
  </si>
  <si>
    <t>1C3 8.5.11</t>
  </si>
  <si>
    <t>1C4 8.5.11</t>
  </si>
  <si>
    <t>3C1 8.5.11</t>
  </si>
  <si>
    <t>3C2 8.5.11</t>
  </si>
  <si>
    <t>3C3 8.5.11</t>
  </si>
  <si>
    <t>4C1 8.5.11</t>
  </si>
  <si>
    <t>4C2 8.5.11</t>
  </si>
  <si>
    <t>4C3 8.5.11</t>
  </si>
  <si>
    <t>1C1 7.29.11</t>
  </si>
  <si>
    <t>1C2 7.29.11</t>
  </si>
  <si>
    <t>1C3 7.29.11</t>
  </si>
  <si>
    <t>3C1 7.29.11</t>
  </si>
  <si>
    <t>3C2 7.29.11</t>
  </si>
  <si>
    <t>3C3 7.29.11</t>
  </si>
  <si>
    <t>4C1 7.29.11</t>
  </si>
  <si>
    <t>4C2 7.29.11</t>
  </si>
  <si>
    <t>4C3 7.29.11</t>
  </si>
  <si>
    <t>HSP90_</t>
  </si>
  <si>
    <t>SampleNames:</t>
  </si>
  <si>
    <t>GPX3_1C28.5.11_1</t>
  </si>
  <si>
    <t>GPX3_1C28.5.11_2</t>
  </si>
  <si>
    <t>GPX3_1C38.5.11_1</t>
  </si>
  <si>
    <t>GPX3_1C38.5.11_2</t>
  </si>
  <si>
    <t>GPX3_1C48.5.11_1</t>
  </si>
  <si>
    <t>GPX3_1C48.5.11_2</t>
  </si>
  <si>
    <t>GPX3_3C18.5.11_1</t>
  </si>
  <si>
    <t>GPX3_3C18.5.11_2</t>
  </si>
  <si>
    <t>GPX3_3C28.5.11_1</t>
  </si>
  <si>
    <t>GPX3_3C28.5.11_2</t>
  </si>
  <si>
    <t>GPX3_3C38.5.11_1</t>
  </si>
  <si>
    <t>GPX3_3C38.5.11_2</t>
  </si>
  <si>
    <t>GPX3_4C18.5.11_1</t>
  </si>
  <si>
    <t>GPX3_4C18.5.11_2</t>
  </si>
  <si>
    <t>GPX3_4C28.5.11_1</t>
  </si>
  <si>
    <t>GPX3_4C28.5.11_2</t>
  </si>
  <si>
    <t>GPX3_4C38.5.11_1</t>
  </si>
  <si>
    <t>GPX3_4C38.5.11_2</t>
  </si>
  <si>
    <t>GPX3_1C17.29.11_1</t>
  </si>
  <si>
    <t>GPX3_1C17.29.11_2</t>
  </si>
  <si>
    <t>GPX3_1C27.29.11_1</t>
  </si>
  <si>
    <t>GPX3_1C27.29.11_2</t>
  </si>
  <si>
    <t>GPX3_1C37.29.11_1</t>
  </si>
  <si>
    <t>GPX3_1C37.29.11_2</t>
  </si>
  <si>
    <t>GPX3_3C17.29.11_1</t>
  </si>
  <si>
    <t>GPX3_3C17.29.11_2</t>
  </si>
  <si>
    <t>GPX3_3C27.29.11_1</t>
  </si>
  <si>
    <t>GPX3_3C27.29.11_2</t>
  </si>
  <si>
    <t>GPX3_3C37.29.11_1</t>
  </si>
  <si>
    <t>GPX3_3C37.29.11_2</t>
  </si>
  <si>
    <t>GPX3_4C17.29.11_1</t>
  </si>
  <si>
    <t>GPX3_4C17.29.11_2</t>
  </si>
  <si>
    <t>GPX3_4C27.29.11_1</t>
  </si>
  <si>
    <t>GPX3_4C27.29.11_2</t>
  </si>
  <si>
    <t>GPX3_4C37.29.11_1</t>
  </si>
  <si>
    <t>GPX3_4C37.29.11_2</t>
  </si>
  <si>
    <t>HSP90_1C28.5.11_1</t>
  </si>
  <si>
    <t>HSP90_1C28.5.11_2</t>
  </si>
  <si>
    <t>HSP90_1C38.5.11_1</t>
  </si>
  <si>
    <t>HSP90_1C38.5.11_2</t>
  </si>
  <si>
    <t>HSP90_1C48.5.11_1</t>
  </si>
  <si>
    <t>HSP90_1C48.5.11_2</t>
  </si>
  <si>
    <t>HSP90_3C18.5.11_1</t>
  </si>
  <si>
    <t>HSP90_3C18.5.11_2</t>
  </si>
  <si>
    <t>HSP90_3C28.5.11_1</t>
  </si>
  <si>
    <t>HSP90_3C28.5.11_2</t>
  </si>
  <si>
    <t>HSP90_3C38.5.11_1</t>
  </si>
  <si>
    <t>HSP90_3C38.5.11_2</t>
  </si>
  <si>
    <t>HSP90_4C18.5.11_1</t>
  </si>
  <si>
    <t>HSP90_4C18.5.11_2</t>
  </si>
  <si>
    <t>HSP90_4C28.5.11_1</t>
  </si>
  <si>
    <t>HSP90_4C28.5.11_2</t>
  </si>
  <si>
    <t>HSP90_4C38.5.11_1</t>
  </si>
  <si>
    <t>HSP90_4C38.5.11_2</t>
  </si>
  <si>
    <t>HSP90_1C17.29.11_1</t>
  </si>
  <si>
    <t>HSP90_1C17.29.11_2</t>
  </si>
  <si>
    <t>HSP90_1C27.29.11_1</t>
  </si>
  <si>
    <t>HSP90_1C27.29.11_2</t>
  </si>
  <si>
    <t>HSP90_1C37.29.11_1</t>
  </si>
  <si>
    <t>HSP90_1C37.29.11_2</t>
  </si>
  <si>
    <t>HSP90_3C17.29.11_1</t>
  </si>
  <si>
    <t>HSP90_3C17.29.11_2</t>
  </si>
  <si>
    <t>HSP90_3C27.29.11_1</t>
  </si>
  <si>
    <t>HSP90_3C27.29.11_2</t>
  </si>
  <si>
    <t>HSP90_3C37.29.11_1</t>
  </si>
  <si>
    <t>HSP90_3C37.29.11_2</t>
  </si>
  <si>
    <t>HSP90_4C17.29.11_1</t>
  </si>
  <si>
    <t>HSP90_4C17.29.11_2</t>
  </si>
  <si>
    <t>HSP90_4C27.29.11_1</t>
  </si>
  <si>
    <t>HSP90_4C27.29.11_2</t>
  </si>
  <si>
    <t>HSP90_4C37.29.11_1</t>
  </si>
  <si>
    <t>HSP90_4C37.29.11_2</t>
  </si>
  <si>
    <t>Logistic_a:</t>
  </si>
  <si>
    <t>Logistic_b:</t>
  </si>
  <si>
    <t>Logistic_X0:</t>
  </si>
  <si>
    <t>Logistic_Y0:</t>
  </si>
  <si>
    <t>Logistic_Pvalue:</t>
  </si>
  <si>
    <t>Noise(SPE):</t>
  </si>
  <si>
    <t>EndofExpPhase(SDM):</t>
  </si>
  <si>
    <t>Error!</t>
  </si>
  <si>
    <t>CP(SPE):</t>
  </si>
  <si>
    <t>CP(SDM):</t>
  </si>
  <si>
    <t>DynamicThreshold:</t>
  </si>
  <si>
    <t>LowerCycleNumber:</t>
  </si>
  <si>
    <t>UpperCycleNumber:</t>
  </si>
  <si>
    <t>PointsForRegression:</t>
  </si>
  <si>
    <t>Number_OfRegressionWindows:</t>
  </si>
  <si>
    <t>WeightedAverage_OfPvalue:</t>
  </si>
  <si>
    <t>Stderr_OfWeightedPvalue:</t>
  </si>
  <si>
    <t>WeightedAverage_OfEfficiency:</t>
  </si>
  <si>
    <t>Stderr_OfWeightedEfficiency:</t>
  </si>
  <si>
    <t>CT:</t>
  </si>
  <si>
    <t>TotalSampleNumber:</t>
  </si>
  <si>
    <t>ReplicateSampleNames:</t>
  </si>
  <si>
    <t>GPX3_1C28.5.11</t>
  </si>
  <si>
    <t>GPX3_1C38.5.11</t>
  </si>
  <si>
    <t>GPX3_1C48.5.11</t>
  </si>
  <si>
    <t>GPX3_3C18.5.11</t>
  </si>
  <si>
    <t>GPX3_3C28.5.11</t>
  </si>
  <si>
    <t>GPX3_3C38.5.11</t>
  </si>
  <si>
    <t>GPX3_4C18.5.11</t>
  </si>
  <si>
    <t>GPX3_4C28.5.11</t>
  </si>
  <si>
    <t>GPX3_4C38.5.11</t>
  </si>
  <si>
    <t>GPX3_1C17.29.11</t>
  </si>
  <si>
    <t>GPX3_1C27.29.11</t>
  </si>
  <si>
    <t>GPX3_1C37.29.11</t>
  </si>
  <si>
    <t>GPX3_3C17.29.11</t>
  </si>
  <si>
    <t>GPX3_3C27.29.11</t>
  </si>
  <si>
    <t>GPX3_3C37.29.11</t>
  </si>
  <si>
    <t>GPX3_4C17.29.11</t>
  </si>
  <si>
    <t>GPX3_4C27.29.11</t>
  </si>
  <si>
    <t>GPX3_4C37.29.11</t>
  </si>
  <si>
    <t>HSP90_1C28.5.11</t>
  </si>
  <si>
    <t>HSP90_1C38.5.11</t>
  </si>
  <si>
    <t>HSP90_1C48.5.11</t>
  </si>
  <si>
    <t>HSP90_3C18.5.11</t>
  </si>
  <si>
    <t>HSP90_3C28.5.11</t>
  </si>
  <si>
    <t>HSP90_3C38.5.11</t>
  </si>
  <si>
    <t>HSP90_4C18.5.11</t>
  </si>
  <si>
    <t>HSP90_4C28.5.11</t>
  </si>
  <si>
    <t>HSP90_4C38.5.11</t>
  </si>
  <si>
    <t>HSP90_1C17.29.11</t>
  </si>
  <si>
    <t>HSP90_1C27.29.11</t>
  </si>
  <si>
    <t>HSP90_1C37.29.11</t>
  </si>
  <si>
    <t>HSP90_3C17.29.11</t>
  </si>
  <si>
    <t>HSP90_3C27.29.11</t>
  </si>
  <si>
    <t>HSP90_3C37.29.11</t>
  </si>
  <si>
    <t>HSP90_4C17.29.11</t>
  </si>
  <si>
    <t>HSP90_4C27.29.11</t>
  </si>
  <si>
    <t>HSP90_4C37.29.11</t>
  </si>
  <si>
    <t>AverageEfficiency_OfReplicateSamples</t>
  </si>
  <si>
    <t>StdErr_OfReplicateSamplesEfficiency:</t>
  </si>
  <si>
    <t>CoefficientVariation(CV%)_OfReplicateSamplesEfficiencies:</t>
  </si>
  <si>
    <t>AverageCT_OfReplicateSamples:</t>
  </si>
  <si>
    <t>StdErr_OfReplicateSamplesCT:</t>
  </si>
  <si>
    <t>CV%_OfReplicateSamplesCTs:</t>
  </si>
  <si>
    <t>GeneNames</t>
  </si>
  <si>
    <t>GPX3</t>
  </si>
  <si>
    <t>HSP90</t>
  </si>
  <si>
    <t>AverageEfficiency_OfGenes:</t>
  </si>
  <si>
    <t>Stdev_OfGenesEfficiency:</t>
  </si>
  <si>
    <t>MeanCV%_OfGenesEfficiencies</t>
  </si>
  <si>
    <t>MeanCV%_OfGenesCTs</t>
  </si>
  <si>
    <t>Some problems are found! ------Please check your data and re-run Realtime PCR Miner (Version 4.0, Author: Dr. Sheng Zhao, Email: windupzs@gmail.com).</t>
  </si>
  <si>
    <t>Error#1: Sample#15:GPX3_4C28.5.11_1, Exponential phase fit failed!</t>
  </si>
  <si>
    <t>Error#2: Sample#33:GPX3_4C27.29.11_1, Exponential phase fit failed!</t>
  </si>
  <si>
    <t>Error#3: Sample#36:GPX3_4C37.29.11_2, No Exponential window found!</t>
  </si>
  <si>
    <t>Ro</t>
  </si>
  <si>
    <t>EF1a Ro</t>
  </si>
  <si>
    <t>Normalized to EF1a</t>
  </si>
  <si>
    <t>AVG</t>
  </si>
  <si>
    <t>SD</t>
  </si>
  <si>
    <t>SE</t>
  </si>
  <si>
    <t>1000ppm</t>
  </si>
  <si>
    <t>750ppm</t>
  </si>
  <si>
    <t>400ppm</t>
  </si>
  <si>
    <t>All Samples</t>
  </si>
  <si>
    <t>Fold Over Min.</t>
  </si>
  <si>
    <t>8.5.11 (Day 7)</t>
  </si>
  <si>
    <t>7.29.11 (Day 2)</t>
  </si>
  <si>
    <t>Day 7</t>
  </si>
  <si>
    <t>Day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</si>
</sst>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indexed="206"/>
      <name val="Calibri"/>
      <family val="2"/>
    </font>
    <font>
      <u/>
      <sz val="12"/>
      <color theme="1"/>
      <name val="Calibri"/>
      <scheme val="minor"/>
    </font>
    <font>
      <sz val="12"/>
      <color rgb="FF006100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11" fontId="0" fillId="0" borderId="0" xfId="0" applyNumberFormat="1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5" fillId="0" borderId="4" xfId="0" applyFont="1" applyBorder="1"/>
    <xf numFmtId="0" fontId="0" fillId="0" borderId="0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Border="1"/>
    <xf numFmtId="0" fontId="6" fillId="2" borderId="0" xfId="93"/>
    <xf numFmtId="0" fontId="6" fillId="2" borderId="0" xfId="93" applyBorder="1"/>
    <xf numFmtId="0" fontId="6" fillId="2" borderId="7" xfId="93" applyBorder="1"/>
    <xf numFmtId="0" fontId="7" fillId="2" borderId="0" xfId="94" applyFill="1" applyBorder="1"/>
    <xf numFmtId="0" fontId="7" fillId="2" borderId="0" xfId="94" applyFill="1"/>
  </cellXfs>
  <cellStyles count="9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6" builtinId="9" hidden="1"/>
    <cellStyle name="Followed Hyperlink" xfId="98" builtinId="9" hidden="1"/>
    <cellStyle name="Good" xfId="93" builtinId="26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5" builtinId="8" hidden="1"/>
    <cellStyle name="Hyperlink" xfId="97" builtinId="8" hidden="1"/>
    <cellStyle name="Normal" xfId="0" builtinId="0"/>
    <cellStyle name="Warning Text" xfId="94" builtinId="1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GPX - Day 7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Sam_20121108_150936.csv!$A$119:$A$124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Sam_20121108_150936.csv!$C$119:$C$124</c:f>
              <c:numCache>
                <c:formatCode>General</c:formatCode>
                <c:ptCount val="6"/>
                <c:pt idx="0">
                  <c:v>1.859261498755875</c:v>
                </c:pt>
                <c:pt idx="1">
                  <c:v>1.689460265240487</c:v>
                </c:pt>
                <c:pt idx="2">
                  <c:v>1.490413865394309</c:v>
                </c:pt>
                <c:pt idx="3">
                  <c:v>2.563495204152953</c:v>
                </c:pt>
                <c:pt idx="4">
                  <c:v>6376.986222178913</c:v>
                </c:pt>
                <c:pt idx="5">
                  <c:v>2.29070051656143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240632"/>
        <c:axId val="2070548104"/>
      </c:scatterChart>
      <c:valAx>
        <c:axId val="2083240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70548104"/>
        <c:crosses val="autoZero"/>
        <c:crossBetween val="midCat"/>
      </c:valAx>
      <c:valAx>
        <c:axId val="2070548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32406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HSP90 -</a:t>
            </a:r>
            <a:r>
              <a:rPr lang="en-US" baseline="0"/>
              <a:t> Day 7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Sam_20121108_150936.csv!$H$119:$H$124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Sam_20121108_150936.csv!$J$119:$J$124</c:f>
              <c:numCache>
                <c:formatCode>General</c:formatCode>
                <c:ptCount val="6"/>
                <c:pt idx="0">
                  <c:v>2.494915700409356</c:v>
                </c:pt>
                <c:pt idx="1">
                  <c:v>1.0</c:v>
                </c:pt>
                <c:pt idx="2">
                  <c:v>1.211704825929385</c:v>
                </c:pt>
                <c:pt idx="3">
                  <c:v>1.110596468692623</c:v>
                </c:pt>
                <c:pt idx="4">
                  <c:v>1.07174843961828</c:v>
                </c:pt>
                <c:pt idx="5">
                  <c:v>1.004448748632139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3349096"/>
        <c:axId val="2084240360"/>
      </c:scatterChart>
      <c:valAx>
        <c:axId val="2083349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4240360"/>
        <c:crosses val="autoZero"/>
        <c:crossBetween val="midCat"/>
      </c:valAx>
      <c:valAx>
        <c:axId val="20842403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</a:t>
                </a:r>
                <a:r>
                  <a:rPr lang="en-US" baseline="0"/>
                  <a:t>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33490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GPX - Day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Sam_20121108_150936.csv!$A$119:$A$124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Sam_20121108_150936.csv!$B$119:$B$124</c:f>
              <c:numCache>
                <c:formatCode>General</c:formatCode>
                <c:ptCount val="6"/>
                <c:pt idx="0">
                  <c:v>1.043038024276894</c:v>
                </c:pt>
                <c:pt idx="1">
                  <c:v>3.699809513192777</c:v>
                </c:pt>
                <c:pt idx="2">
                  <c:v>2.705282823641944</c:v>
                </c:pt>
                <c:pt idx="3">
                  <c:v>1.69565515317173</c:v>
                </c:pt>
                <c:pt idx="4">
                  <c:v>8.700381342609697</c:v>
                </c:pt>
                <c:pt idx="5">
                  <c:v>9.847675255368427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58954616"/>
        <c:axId val="2059165896"/>
      </c:scatterChart>
      <c:valAx>
        <c:axId val="2058954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9165896"/>
        <c:crosses val="autoZero"/>
        <c:crossBetween val="midCat"/>
      </c:valAx>
      <c:valAx>
        <c:axId val="205916589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 (fold over min.)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589546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HSP90 - Day 2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Sam_20121108_150936.csv!$H$119:$H$124</c:f>
              <c:numCache>
                <c:formatCode>General</c:formatCode>
                <c:ptCount val="6"/>
                <c:pt idx="0">
                  <c:v>1000.0</c:v>
                </c:pt>
                <c:pt idx="1">
                  <c:v>1000.0</c:v>
                </c:pt>
                <c:pt idx="2">
                  <c:v>1000.0</c:v>
                </c:pt>
                <c:pt idx="3">
                  <c:v>400.0</c:v>
                </c:pt>
                <c:pt idx="4">
                  <c:v>400.0</c:v>
                </c:pt>
                <c:pt idx="5">
                  <c:v>400.0</c:v>
                </c:pt>
              </c:numCache>
            </c:numRef>
          </c:xVal>
          <c:yVal>
            <c:numRef>
              <c:f>Sam_20121108_150936.csv!$I$119:$I$124</c:f>
              <c:numCache>
                <c:formatCode>General</c:formatCode>
                <c:ptCount val="6"/>
                <c:pt idx="0">
                  <c:v>1.444022905374654</c:v>
                </c:pt>
                <c:pt idx="1">
                  <c:v>1.001030696652134</c:v>
                </c:pt>
                <c:pt idx="2">
                  <c:v>1.29503164386431</c:v>
                </c:pt>
                <c:pt idx="3">
                  <c:v>1.34946676381105</c:v>
                </c:pt>
                <c:pt idx="4">
                  <c:v>1.791454492662983</c:v>
                </c:pt>
                <c:pt idx="5">
                  <c:v>1.590532156389979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6715208"/>
        <c:axId val="2084499464"/>
      </c:scatterChart>
      <c:valAx>
        <c:axId val="2086715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CO2 (ppm)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4499464"/>
        <c:crosses val="autoZero"/>
        <c:crossBetween val="midCat"/>
      </c:valAx>
      <c:valAx>
        <c:axId val="2084499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Expression</a:t>
                </a:r>
                <a:r>
                  <a:rPr lang="en-US" baseline="0"/>
                  <a:t> (fold over min.)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2086715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889000</xdr:colOff>
      <xdr:row>125</xdr:row>
      <xdr:rowOff>63500</xdr:rowOff>
    </xdr:from>
    <xdr:to>
      <xdr:col>6</xdr:col>
      <xdr:colOff>381000</xdr:colOff>
      <xdr:row>139</xdr:row>
      <xdr:rowOff>139700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812800</xdr:colOff>
      <xdr:row>125</xdr:row>
      <xdr:rowOff>38100</xdr:rowOff>
    </xdr:from>
    <xdr:to>
      <xdr:col>14</xdr:col>
      <xdr:colOff>304800</xdr:colOff>
      <xdr:row>139</xdr:row>
      <xdr:rowOff>114300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101606</xdr:colOff>
      <xdr:row>125</xdr:row>
      <xdr:rowOff>63500</xdr:rowOff>
    </xdr:from>
    <xdr:to>
      <xdr:col>2</xdr:col>
      <xdr:colOff>787406</xdr:colOff>
      <xdr:row>139</xdr:row>
      <xdr:rowOff>139700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1263650</xdr:colOff>
      <xdr:row>125</xdr:row>
      <xdr:rowOff>63500</xdr:rowOff>
    </xdr:from>
    <xdr:to>
      <xdr:col>10</xdr:col>
      <xdr:colOff>755650</xdr:colOff>
      <xdr:row>139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124"/>
  <sheetViews>
    <sheetView tabSelected="1" topLeftCell="A97" workbookViewId="0">
      <pane xSplit="1" topLeftCell="B1" activePane="topRight" state="frozen"/>
      <selection activeCell="A73" sqref="A73"/>
      <selection pane="topRight" activeCell="F121" sqref="F121"/>
    </sheetView>
  </sheetViews>
  <sheetFormatPr baseColWidth="10" defaultRowHeight="15" x14ac:dyDescent="0"/>
  <cols>
    <col min="1" max="1" width="34.33203125" customWidth="1"/>
    <col min="2" max="2" width="16.6640625" bestFit="1" customWidth="1"/>
    <col min="3" max="3" width="16.6640625" customWidth="1"/>
    <col min="4" max="19" width="16.6640625" bestFit="1" customWidth="1"/>
    <col min="20" max="37" width="17.83203125" bestFit="1" customWidth="1"/>
    <col min="38" max="55" width="17.6640625" bestFit="1" customWidth="1"/>
    <col min="56" max="73" width="18.6640625" bestFit="1" customWidth="1"/>
  </cols>
  <sheetData>
    <row r="1" spans="1:73">
      <c r="A1" t="s">
        <v>0</v>
      </c>
    </row>
    <row r="2" spans="1:73">
      <c r="B2" t="s">
        <v>74</v>
      </c>
      <c r="C2" t="s">
        <v>95</v>
      </c>
    </row>
    <row r="3" spans="1:73">
      <c r="B3" t="s">
        <v>77</v>
      </c>
      <c r="C3" t="s">
        <v>77</v>
      </c>
      <c r="D3" t="s">
        <v>78</v>
      </c>
      <c r="E3" t="s">
        <v>78</v>
      </c>
      <c r="F3" t="s">
        <v>79</v>
      </c>
      <c r="G3" t="s">
        <v>79</v>
      </c>
      <c r="H3" t="s">
        <v>80</v>
      </c>
      <c r="I3" t="s">
        <v>80</v>
      </c>
      <c r="J3" t="s">
        <v>81</v>
      </c>
      <c r="K3" t="s">
        <v>81</v>
      </c>
      <c r="L3" t="s">
        <v>82</v>
      </c>
      <c r="M3" t="s">
        <v>82</v>
      </c>
      <c r="N3" t="s">
        <v>83</v>
      </c>
      <c r="O3" t="s">
        <v>83</v>
      </c>
      <c r="P3" t="s">
        <v>84</v>
      </c>
      <c r="Q3" t="s">
        <v>84</v>
      </c>
      <c r="R3" t="s">
        <v>85</v>
      </c>
      <c r="S3" t="s">
        <v>85</v>
      </c>
      <c r="T3" t="s">
        <v>86</v>
      </c>
      <c r="U3" t="s">
        <v>86</v>
      </c>
      <c r="V3" t="s">
        <v>87</v>
      </c>
      <c r="W3" t="s">
        <v>87</v>
      </c>
      <c r="X3" t="s">
        <v>88</v>
      </c>
      <c r="Y3" t="s">
        <v>88</v>
      </c>
      <c r="Z3" t="s">
        <v>89</v>
      </c>
      <c r="AA3" t="s">
        <v>89</v>
      </c>
      <c r="AB3" t="s">
        <v>90</v>
      </c>
      <c r="AC3" t="s">
        <v>90</v>
      </c>
      <c r="AD3" t="s">
        <v>91</v>
      </c>
      <c r="AE3" t="s">
        <v>91</v>
      </c>
      <c r="AF3" t="s">
        <v>92</v>
      </c>
      <c r="AG3" t="s">
        <v>92</v>
      </c>
      <c r="AH3" t="s">
        <v>93</v>
      </c>
      <c r="AI3" t="s">
        <v>93</v>
      </c>
      <c r="AJ3" t="s">
        <v>94</v>
      </c>
      <c r="AK3" t="s">
        <v>94</v>
      </c>
      <c r="AL3" t="s">
        <v>77</v>
      </c>
      <c r="AM3" t="s">
        <v>77</v>
      </c>
      <c r="AN3" t="s">
        <v>78</v>
      </c>
      <c r="AO3" t="s">
        <v>78</v>
      </c>
      <c r="AP3" t="s">
        <v>79</v>
      </c>
      <c r="AQ3" t="s">
        <v>79</v>
      </c>
      <c r="AR3" t="s">
        <v>80</v>
      </c>
      <c r="AS3" t="s">
        <v>80</v>
      </c>
      <c r="AT3" t="s">
        <v>81</v>
      </c>
      <c r="AU3" t="s">
        <v>81</v>
      </c>
      <c r="AV3" t="s">
        <v>82</v>
      </c>
      <c r="AW3" t="s">
        <v>82</v>
      </c>
      <c r="AX3" t="s">
        <v>83</v>
      </c>
      <c r="AY3" t="s">
        <v>83</v>
      </c>
      <c r="AZ3" t="s">
        <v>84</v>
      </c>
      <c r="BA3" t="s">
        <v>84</v>
      </c>
      <c r="BB3" t="s">
        <v>85</v>
      </c>
      <c r="BC3" t="s">
        <v>85</v>
      </c>
      <c r="BD3" t="s">
        <v>86</v>
      </c>
      <c r="BE3" t="s">
        <v>86</v>
      </c>
      <c r="BF3" t="s">
        <v>87</v>
      </c>
      <c r="BG3" t="s">
        <v>87</v>
      </c>
      <c r="BH3" t="s">
        <v>88</v>
      </c>
      <c r="BI3" t="s">
        <v>88</v>
      </c>
      <c r="BJ3" t="s">
        <v>89</v>
      </c>
      <c r="BK3" t="s">
        <v>89</v>
      </c>
      <c r="BL3" t="s">
        <v>90</v>
      </c>
      <c r="BM3" t="s">
        <v>90</v>
      </c>
      <c r="BN3" t="s">
        <v>91</v>
      </c>
      <c r="BO3" t="s">
        <v>91</v>
      </c>
      <c r="BP3" t="s">
        <v>92</v>
      </c>
      <c r="BQ3" t="s">
        <v>92</v>
      </c>
      <c r="BR3" t="s">
        <v>93</v>
      </c>
      <c r="BS3" t="s">
        <v>93</v>
      </c>
      <c r="BT3" t="s">
        <v>94</v>
      </c>
      <c r="BU3" t="s">
        <v>94</v>
      </c>
    </row>
    <row r="4" spans="1:73">
      <c r="B4" t="s">
        <v>75</v>
      </c>
      <c r="C4" t="s">
        <v>76</v>
      </c>
      <c r="D4" t="s">
        <v>75</v>
      </c>
      <c r="E4" t="s">
        <v>76</v>
      </c>
      <c r="F4" t="s">
        <v>75</v>
      </c>
      <c r="G4" t="s">
        <v>76</v>
      </c>
      <c r="H4" t="s">
        <v>75</v>
      </c>
      <c r="I4" t="s">
        <v>76</v>
      </c>
      <c r="J4" t="s">
        <v>75</v>
      </c>
      <c r="K4" t="s">
        <v>76</v>
      </c>
      <c r="L4" t="s">
        <v>75</v>
      </c>
      <c r="M4" t="s">
        <v>76</v>
      </c>
      <c r="N4" t="s">
        <v>75</v>
      </c>
      <c r="O4" t="s">
        <v>76</v>
      </c>
      <c r="P4" t="s">
        <v>75</v>
      </c>
      <c r="Q4" t="s">
        <v>76</v>
      </c>
      <c r="R4" t="s">
        <v>75</v>
      </c>
      <c r="S4" t="s">
        <v>76</v>
      </c>
      <c r="T4" t="s">
        <v>75</v>
      </c>
      <c r="U4" t="s">
        <v>76</v>
      </c>
      <c r="V4" t="s">
        <v>75</v>
      </c>
      <c r="W4" t="s">
        <v>76</v>
      </c>
      <c r="X4" t="s">
        <v>75</v>
      </c>
      <c r="Y4" t="s">
        <v>76</v>
      </c>
      <c r="Z4" t="s">
        <v>75</v>
      </c>
      <c r="AA4" t="s">
        <v>76</v>
      </c>
      <c r="AB4" t="s">
        <v>75</v>
      </c>
      <c r="AC4" t="s">
        <v>76</v>
      </c>
      <c r="AD4" t="s">
        <v>75</v>
      </c>
      <c r="AE4" t="s">
        <v>76</v>
      </c>
      <c r="AF4" t="s">
        <v>75</v>
      </c>
      <c r="AG4" t="s">
        <v>76</v>
      </c>
      <c r="AH4" t="s">
        <v>75</v>
      </c>
      <c r="AI4" t="s">
        <v>76</v>
      </c>
      <c r="AJ4" t="s">
        <v>75</v>
      </c>
      <c r="AK4" t="s">
        <v>76</v>
      </c>
      <c r="AL4" t="s">
        <v>75</v>
      </c>
      <c r="AM4" t="s">
        <v>76</v>
      </c>
      <c r="AN4" t="s">
        <v>75</v>
      </c>
      <c r="AO4" t="s">
        <v>76</v>
      </c>
      <c r="AP4" t="s">
        <v>75</v>
      </c>
      <c r="AQ4" t="s">
        <v>76</v>
      </c>
      <c r="AR4" t="s">
        <v>75</v>
      </c>
      <c r="AS4" t="s">
        <v>76</v>
      </c>
      <c r="AT4" t="s">
        <v>75</v>
      </c>
      <c r="AU4" t="s">
        <v>76</v>
      </c>
      <c r="AV4" t="s">
        <v>75</v>
      </c>
      <c r="AW4" t="s">
        <v>76</v>
      </c>
      <c r="AX4" t="s">
        <v>75</v>
      </c>
      <c r="AY4" t="s">
        <v>76</v>
      </c>
      <c r="AZ4" t="s">
        <v>75</v>
      </c>
      <c r="BA4" t="s">
        <v>76</v>
      </c>
      <c r="BB4" t="s">
        <v>75</v>
      </c>
      <c r="BC4" t="s">
        <v>76</v>
      </c>
      <c r="BD4" t="s">
        <v>75</v>
      </c>
      <c r="BE4" t="s">
        <v>76</v>
      </c>
      <c r="BF4" t="s">
        <v>75</v>
      </c>
      <c r="BG4" t="s">
        <v>76</v>
      </c>
      <c r="BH4" t="s">
        <v>75</v>
      </c>
      <c r="BI4" t="s">
        <v>76</v>
      </c>
      <c r="BJ4" t="s">
        <v>75</v>
      </c>
      <c r="BK4" t="s">
        <v>76</v>
      </c>
      <c r="BL4" t="s">
        <v>75</v>
      </c>
      <c r="BM4" t="s">
        <v>76</v>
      </c>
      <c r="BN4" t="s">
        <v>75</v>
      </c>
      <c r="BO4" t="s">
        <v>76</v>
      </c>
      <c r="BP4" t="s">
        <v>75</v>
      </c>
      <c r="BQ4" t="s">
        <v>76</v>
      </c>
      <c r="BR4" t="s">
        <v>75</v>
      </c>
      <c r="BS4" t="s">
        <v>76</v>
      </c>
      <c r="BT4" t="s">
        <v>75</v>
      </c>
      <c r="BU4" t="s">
        <v>76</v>
      </c>
    </row>
    <row r="7" spans="1:73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9</v>
      </c>
      <c r="J7" t="s">
        <v>10</v>
      </c>
      <c r="K7" t="s">
        <v>11</v>
      </c>
      <c r="L7" t="s">
        <v>12</v>
      </c>
      <c r="M7" t="s">
        <v>13</v>
      </c>
      <c r="N7" t="s">
        <v>14</v>
      </c>
      <c r="O7" t="s">
        <v>15</v>
      </c>
      <c r="P7" t="s">
        <v>16</v>
      </c>
      <c r="Q7" t="s">
        <v>17</v>
      </c>
      <c r="R7" t="s">
        <v>18</v>
      </c>
      <c r="S7" t="s">
        <v>19</v>
      </c>
      <c r="T7" t="s">
        <v>20</v>
      </c>
      <c r="U7" t="s">
        <v>21</v>
      </c>
      <c r="V7" t="s">
        <v>22</v>
      </c>
      <c r="W7" t="s">
        <v>23</v>
      </c>
      <c r="X7" t="s">
        <v>24</v>
      </c>
      <c r="Y7" t="s">
        <v>25</v>
      </c>
      <c r="Z7" t="s">
        <v>26</v>
      </c>
      <c r="AA7" t="s">
        <v>27</v>
      </c>
      <c r="AB7" t="s">
        <v>28</v>
      </c>
      <c r="AC7" t="s">
        <v>29</v>
      </c>
      <c r="AD7" t="s">
        <v>30</v>
      </c>
      <c r="AE7" t="s">
        <v>31</v>
      </c>
      <c r="AF7" t="s">
        <v>32</v>
      </c>
      <c r="AG7" t="s">
        <v>33</v>
      </c>
      <c r="AH7" t="s">
        <v>34</v>
      </c>
      <c r="AI7" t="s">
        <v>35</v>
      </c>
      <c r="AJ7" t="s">
        <v>36</v>
      </c>
      <c r="AK7" t="s">
        <v>37</v>
      </c>
      <c r="AL7" t="s">
        <v>38</v>
      </c>
      <c r="AM7" t="s">
        <v>39</v>
      </c>
      <c r="AN7" t="s">
        <v>40</v>
      </c>
      <c r="AO7" t="s">
        <v>41</v>
      </c>
      <c r="AP7" t="s">
        <v>42</v>
      </c>
      <c r="AQ7" t="s">
        <v>43</v>
      </c>
      <c r="AR7" t="s">
        <v>44</v>
      </c>
      <c r="AS7" t="s">
        <v>45</v>
      </c>
      <c r="AT7" t="s">
        <v>46</v>
      </c>
      <c r="AU7" t="s">
        <v>47</v>
      </c>
      <c r="AV7" t="s">
        <v>48</v>
      </c>
      <c r="AW7" t="s">
        <v>49</v>
      </c>
      <c r="AX7" t="s">
        <v>50</v>
      </c>
      <c r="AY7" t="s">
        <v>51</v>
      </c>
      <c r="AZ7" t="s">
        <v>52</v>
      </c>
      <c r="BA7" t="s">
        <v>53</v>
      </c>
      <c r="BB7" t="s">
        <v>54</v>
      </c>
      <c r="BC7" t="s">
        <v>55</v>
      </c>
      <c r="BD7" t="s">
        <v>56</v>
      </c>
      <c r="BE7" t="s">
        <v>57</v>
      </c>
      <c r="BF7" t="s">
        <v>58</v>
      </c>
      <c r="BG7" t="s">
        <v>59</v>
      </c>
      <c r="BH7" t="s">
        <v>60</v>
      </c>
      <c r="BI7" t="s">
        <v>61</v>
      </c>
      <c r="BJ7" t="s">
        <v>62</v>
      </c>
      <c r="BK7" t="s">
        <v>63</v>
      </c>
      <c r="BL7" t="s">
        <v>64</v>
      </c>
      <c r="BM7" t="s">
        <v>65</v>
      </c>
      <c r="BN7" t="s">
        <v>66</v>
      </c>
      <c r="BO7" t="s">
        <v>67</v>
      </c>
      <c r="BP7" t="s">
        <v>68</v>
      </c>
      <c r="BQ7" t="s">
        <v>69</v>
      </c>
      <c r="BR7" t="s">
        <v>70</v>
      </c>
      <c r="BS7" t="s">
        <v>71</v>
      </c>
      <c r="BT7" t="s">
        <v>72</v>
      </c>
      <c r="BU7" t="s">
        <v>73</v>
      </c>
    </row>
    <row r="8" spans="1:73">
      <c r="A8" t="s">
        <v>1</v>
      </c>
      <c r="B8" t="str">
        <f>CONCATENATE($B2,B3,B4)</f>
        <v>GPX3_1C2 8.5.11_1</v>
      </c>
      <c r="C8" t="str">
        <f t="shared" ref="C8:AK8" si="0">CONCATENATE($B2,C3,C4)</f>
        <v>GPX3_1C2 8.5.11_2</v>
      </c>
      <c r="D8" t="str">
        <f t="shared" si="0"/>
        <v>GPX3_1C3 8.5.11_1</v>
      </c>
      <c r="E8" t="str">
        <f t="shared" si="0"/>
        <v>GPX3_1C3 8.5.11_2</v>
      </c>
      <c r="F8" t="str">
        <f t="shared" si="0"/>
        <v>GPX3_1C4 8.5.11_1</v>
      </c>
      <c r="G8" t="str">
        <f t="shared" si="0"/>
        <v>GPX3_1C4 8.5.11_2</v>
      </c>
      <c r="H8" t="str">
        <f t="shared" si="0"/>
        <v>GPX3_3C1 8.5.11_1</v>
      </c>
      <c r="I8" t="str">
        <f t="shared" si="0"/>
        <v>GPX3_3C1 8.5.11_2</v>
      </c>
      <c r="J8" t="str">
        <f t="shared" si="0"/>
        <v>GPX3_3C2 8.5.11_1</v>
      </c>
      <c r="K8" t="str">
        <f t="shared" si="0"/>
        <v>GPX3_3C2 8.5.11_2</v>
      </c>
      <c r="L8" t="str">
        <f t="shared" si="0"/>
        <v>GPX3_3C3 8.5.11_1</v>
      </c>
      <c r="M8" t="str">
        <f t="shared" si="0"/>
        <v>GPX3_3C3 8.5.11_2</v>
      </c>
      <c r="N8" t="str">
        <f t="shared" si="0"/>
        <v>GPX3_4C1 8.5.11_1</v>
      </c>
      <c r="O8" t="str">
        <f t="shared" si="0"/>
        <v>GPX3_4C1 8.5.11_2</v>
      </c>
      <c r="P8" t="str">
        <f t="shared" si="0"/>
        <v>GPX3_4C2 8.5.11_1</v>
      </c>
      <c r="Q8" t="str">
        <f t="shared" si="0"/>
        <v>GPX3_4C2 8.5.11_2</v>
      </c>
      <c r="R8" t="str">
        <f t="shared" si="0"/>
        <v>GPX3_4C3 8.5.11_1</v>
      </c>
      <c r="S8" t="str">
        <f t="shared" si="0"/>
        <v>GPX3_4C3 8.5.11_2</v>
      </c>
      <c r="T8" t="str">
        <f t="shared" si="0"/>
        <v>GPX3_1C1 7.29.11_1</v>
      </c>
      <c r="U8" t="str">
        <f t="shared" si="0"/>
        <v>GPX3_1C1 7.29.11_2</v>
      </c>
      <c r="V8" t="str">
        <f t="shared" si="0"/>
        <v>GPX3_1C2 7.29.11_1</v>
      </c>
      <c r="W8" t="str">
        <f t="shared" si="0"/>
        <v>GPX3_1C2 7.29.11_2</v>
      </c>
      <c r="X8" t="str">
        <f t="shared" si="0"/>
        <v>GPX3_1C3 7.29.11_1</v>
      </c>
      <c r="Y8" t="str">
        <f t="shared" si="0"/>
        <v>GPX3_1C3 7.29.11_2</v>
      </c>
      <c r="Z8" t="str">
        <f t="shared" si="0"/>
        <v>GPX3_3C1 7.29.11_1</v>
      </c>
      <c r="AA8" t="str">
        <f t="shared" si="0"/>
        <v>GPX3_3C1 7.29.11_2</v>
      </c>
      <c r="AB8" t="str">
        <f t="shared" si="0"/>
        <v>GPX3_3C2 7.29.11_1</v>
      </c>
      <c r="AC8" t="str">
        <f t="shared" si="0"/>
        <v>GPX3_3C2 7.29.11_2</v>
      </c>
      <c r="AD8" t="str">
        <f t="shared" si="0"/>
        <v>GPX3_3C3 7.29.11_1</v>
      </c>
      <c r="AE8" t="str">
        <f t="shared" si="0"/>
        <v>GPX3_3C3 7.29.11_2</v>
      </c>
      <c r="AF8" t="str">
        <f t="shared" si="0"/>
        <v>GPX3_4C1 7.29.11_1</v>
      </c>
      <c r="AG8" t="str">
        <f t="shared" si="0"/>
        <v>GPX3_4C1 7.29.11_2</v>
      </c>
      <c r="AH8" t="str">
        <f t="shared" si="0"/>
        <v>GPX3_4C2 7.29.11_1</v>
      </c>
      <c r="AI8" t="str">
        <f t="shared" si="0"/>
        <v>GPX3_4C2 7.29.11_2</v>
      </c>
      <c r="AJ8" t="str">
        <f t="shared" si="0"/>
        <v>GPX3_4C3 7.29.11_1</v>
      </c>
      <c r="AK8" t="str">
        <f t="shared" si="0"/>
        <v>GPX3_4C3 7.29.11_2</v>
      </c>
      <c r="AL8" t="str">
        <f>CONCATENATE($C2,AL3,AL4)</f>
        <v>HSP90_1C2 8.5.11_1</v>
      </c>
      <c r="AM8" t="str">
        <f t="shared" ref="AM8:BU8" si="1">CONCATENATE($C2,AM3,AM4)</f>
        <v>HSP90_1C2 8.5.11_2</v>
      </c>
      <c r="AN8" t="str">
        <f t="shared" si="1"/>
        <v>HSP90_1C3 8.5.11_1</v>
      </c>
      <c r="AO8" t="str">
        <f t="shared" si="1"/>
        <v>HSP90_1C3 8.5.11_2</v>
      </c>
      <c r="AP8" t="str">
        <f t="shared" si="1"/>
        <v>HSP90_1C4 8.5.11_1</v>
      </c>
      <c r="AQ8" t="str">
        <f t="shared" si="1"/>
        <v>HSP90_1C4 8.5.11_2</v>
      </c>
      <c r="AR8" t="str">
        <f t="shared" si="1"/>
        <v>HSP90_3C1 8.5.11_1</v>
      </c>
      <c r="AS8" t="str">
        <f t="shared" si="1"/>
        <v>HSP90_3C1 8.5.11_2</v>
      </c>
      <c r="AT8" t="str">
        <f t="shared" si="1"/>
        <v>HSP90_3C2 8.5.11_1</v>
      </c>
      <c r="AU8" t="str">
        <f t="shared" si="1"/>
        <v>HSP90_3C2 8.5.11_2</v>
      </c>
      <c r="AV8" t="str">
        <f t="shared" si="1"/>
        <v>HSP90_3C3 8.5.11_1</v>
      </c>
      <c r="AW8" t="str">
        <f t="shared" si="1"/>
        <v>HSP90_3C3 8.5.11_2</v>
      </c>
      <c r="AX8" t="str">
        <f t="shared" si="1"/>
        <v>HSP90_4C1 8.5.11_1</v>
      </c>
      <c r="AY8" t="str">
        <f t="shared" si="1"/>
        <v>HSP90_4C1 8.5.11_2</v>
      </c>
      <c r="AZ8" t="str">
        <f t="shared" si="1"/>
        <v>HSP90_4C2 8.5.11_1</v>
      </c>
      <c r="BA8" t="str">
        <f t="shared" si="1"/>
        <v>HSP90_4C2 8.5.11_2</v>
      </c>
      <c r="BB8" t="str">
        <f t="shared" si="1"/>
        <v>HSP90_4C3 8.5.11_1</v>
      </c>
      <c r="BC8" t="str">
        <f t="shared" si="1"/>
        <v>HSP90_4C3 8.5.11_2</v>
      </c>
      <c r="BD8" t="str">
        <f t="shared" si="1"/>
        <v>HSP90_1C1 7.29.11_1</v>
      </c>
      <c r="BE8" t="str">
        <f t="shared" si="1"/>
        <v>HSP90_1C1 7.29.11_2</v>
      </c>
      <c r="BF8" t="str">
        <f t="shared" si="1"/>
        <v>HSP90_1C2 7.29.11_1</v>
      </c>
      <c r="BG8" t="str">
        <f t="shared" si="1"/>
        <v>HSP90_1C2 7.29.11_2</v>
      </c>
      <c r="BH8" t="str">
        <f t="shared" si="1"/>
        <v>HSP90_1C3 7.29.11_1</v>
      </c>
      <c r="BI8" t="str">
        <f t="shared" si="1"/>
        <v>HSP90_1C3 7.29.11_2</v>
      </c>
      <c r="BJ8" t="str">
        <f t="shared" si="1"/>
        <v>HSP90_3C1 7.29.11_1</v>
      </c>
      <c r="BK8" t="str">
        <f t="shared" si="1"/>
        <v>HSP90_3C1 7.29.11_2</v>
      </c>
      <c r="BL8" t="str">
        <f t="shared" si="1"/>
        <v>HSP90_3C2 7.29.11_1</v>
      </c>
      <c r="BM8" t="str">
        <f t="shared" si="1"/>
        <v>HSP90_3C2 7.29.11_2</v>
      </c>
      <c r="BN8" t="str">
        <f t="shared" si="1"/>
        <v>HSP90_3C3 7.29.11_1</v>
      </c>
      <c r="BO8" t="str">
        <f t="shared" si="1"/>
        <v>HSP90_3C3 7.29.11_2</v>
      </c>
      <c r="BP8" t="str">
        <f t="shared" si="1"/>
        <v>HSP90_4C1 7.29.11_1</v>
      </c>
      <c r="BQ8" t="str">
        <f t="shared" si="1"/>
        <v>HSP90_4C1 7.29.11_2</v>
      </c>
      <c r="BR8" t="str">
        <f t="shared" si="1"/>
        <v>HSP90_4C2 7.29.11_1</v>
      </c>
      <c r="BS8" t="str">
        <f t="shared" si="1"/>
        <v>HSP90_4C2 7.29.11_2</v>
      </c>
      <c r="BT8" t="str">
        <f t="shared" si="1"/>
        <v>HSP90_4C3 7.29.11_1</v>
      </c>
      <c r="BU8" t="str">
        <f t="shared" si="1"/>
        <v>HSP90_4C3 7.29.11_2</v>
      </c>
    </row>
    <row r="9" spans="1:73">
      <c r="A9">
        <v>1</v>
      </c>
      <c r="B9">
        <v>0.11700000000000001</v>
      </c>
      <c r="C9">
        <v>9.5000000000000001E-2</v>
      </c>
      <c r="D9">
        <v>0.10730000000000001</v>
      </c>
      <c r="E9">
        <v>9.6199999999999994E-2</v>
      </c>
      <c r="F9">
        <v>9.9099999999999994E-2</v>
      </c>
      <c r="G9">
        <v>8.43E-2</v>
      </c>
      <c r="H9">
        <v>9.4799999999999995E-2</v>
      </c>
      <c r="I9">
        <v>8.8900000000000007E-2</v>
      </c>
      <c r="J9">
        <v>0.10349999999999999</v>
      </c>
      <c r="K9">
        <v>0.10929999999999999</v>
      </c>
      <c r="L9">
        <v>0.1014</v>
      </c>
      <c r="M9">
        <v>0.09</v>
      </c>
      <c r="N9">
        <v>0.1206</v>
      </c>
      <c r="O9">
        <v>0.1052</v>
      </c>
      <c r="P9">
        <v>0.10390000000000001</v>
      </c>
      <c r="Q9">
        <v>9.7000000000000003E-2</v>
      </c>
      <c r="R9">
        <v>9.9900000000000003E-2</v>
      </c>
      <c r="S9">
        <v>9.2999999999999999E-2</v>
      </c>
      <c r="T9">
        <v>9.3200000000000005E-2</v>
      </c>
      <c r="U9">
        <v>0.1052</v>
      </c>
      <c r="V9">
        <v>9.35E-2</v>
      </c>
      <c r="W9">
        <v>0.10050000000000001</v>
      </c>
      <c r="X9">
        <v>9.4200000000000006E-2</v>
      </c>
      <c r="Y9">
        <v>9.6000000000000002E-2</v>
      </c>
      <c r="Z9">
        <v>0.13159999999999999</v>
      </c>
      <c r="AA9">
        <v>0.12889999999999999</v>
      </c>
      <c r="AB9">
        <v>9.7100000000000006E-2</v>
      </c>
      <c r="AC9">
        <v>9.8500000000000004E-2</v>
      </c>
      <c r="AD9">
        <v>9.3899999999999997E-2</v>
      </c>
      <c r="AE9">
        <v>8.8900000000000007E-2</v>
      </c>
      <c r="AF9">
        <v>9.4700000000000006E-2</v>
      </c>
      <c r="AG9">
        <v>9.0800000000000006E-2</v>
      </c>
      <c r="AH9">
        <v>9.9000000000000005E-2</v>
      </c>
      <c r="AI9">
        <v>0.1019</v>
      </c>
      <c r="AJ9">
        <v>0.10050000000000001</v>
      </c>
      <c r="AK9">
        <v>0.1043</v>
      </c>
      <c r="AL9">
        <v>0.13519999999999999</v>
      </c>
      <c r="AM9">
        <v>0.11990000000000001</v>
      </c>
      <c r="AN9">
        <v>0.11990000000000001</v>
      </c>
      <c r="AO9">
        <v>0.1116</v>
      </c>
      <c r="AP9">
        <v>0.1244</v>
      </c>
      <c r="AQ9">
        <v>0.14119999999999999</v>
      </c>
      <c r="AR9">
        <v>0.1249</v>
      </c>
      <c r="AS9">
        <v>0.1129</v>
      </c>
      <c r="AT9">
        <v>0.10150000000000001</v>
      </c>
      <c r="AU9">
        <v>0.10630000000000001</v>
      </c>
      <c r="AV9">
        <v>0.1192</v>
      </c>
      <c r="AW9">
        <v>0.1273</v>
      </c>
      <c r="AX9">
        <v>0.1124</v>
      </c>
      <c r="AY9">
        <v>0.1128</v>
      </c>
      <c r="AZ9">
        <v>9.1300000000000006E-2</v>
      </c>
      <c r="BA9">
        <v>0.109</v>
      </c>
      <c r="BB9">
        <v>0.13300000000000001</v>
      </c>
      <c r="BC9">
        <v>0.115</v>
      </c>
      <c r="BD9">
        <v>0.1152</v>
      </c>
      <c r="BE9">
        <v>0.1179</v>
      </c>
      <c r="BF9">
        <v>0.12520000000000001</v>
      </c>
      <c r="BG9">
        <v>0.13519999999999999</v>
      </c>
      <c r="BH9">
        <v>0.12559999999999999</v>
      </c>
      <c r="BI9">
        <v>0.126</v>
      </c>
      <c r="BJ9">
        <v>0.15240000000000001</v>
      </c>
      <c r="BK9">
        <v>0.13880000000000001</v>
      </c>
      <c r="BL9">
        <v>0.1293</v>
      </c>
      <c r="BM9">
        <v>0.1135</v>
      </c>
      <c r="BN9">
        <v>0.1394</v>
      </c>
      <c r="BO9">
        <v>0.1166</v>
      </c>
      <c r="BP9">
        <v>0.1018</v>
      </c>
      <c r="BQ9">
        <v>0.1045</v>
      </c>
      <c r="BR9">
        <v>0.1158</v>
      </c>
      <c r="BS9">
        <v>0.11849999999999999</v>
      </c>
      <c r="BT9">
        <v>0.1169</v>
      </c>
      <c r="BU9">
        <v>0.10199999999999999</v>
      </c>
    </row>
    <row r="10" spans="1:73">
      <c r="A10">
        <v>2</v>
      </c>
      <c r="B10">
        <v>0.1167</v>
      </c>
      <c r="C10">
        <v>9.5200000000000007E-2</v>
      </c>
      <c r="D10">
        <v>0.1077</v>
      </c>
      <c r="E10">
        <v>9.6500000000000002E-2</v>
      </c>
      <c r="F10">
        <v>9.9699999999999997E-2</v>
      </c>
      <c r="G10">
        <v>8.4000000000000005E-2</v>
      </c>
      <c r="H10">
        <v>9.5000000000000001E-2</v>
      </c>
      <c r="I10">
        <v>8.8900000000000007E-2</v>
      </c>
      <c r="J10">
        <v>0.10390000000000001</v>
      </c>
      <c r="K10">
        <v>0.1096</v>
      </c>
      <c r="L10">
        <v>0.1024</v>
      </c>
      <c r="M10">
        <v>0.09</v>
      </c>
      <c r="N10">
        <v>0.122</v>
      </c>
      <c r="O10">
        <v>0.1056</v>
      </c>
      <c r="P10">
        <v>0.1045</v>
      </c>
      <c r="Q10">
        <v>9.7799999999999998E-2</v>
      </c>
      <c r="R10">
        <v>0.1002</v>
      </c>
      <c r="S10">
        <v>9.4100000000000003E-2</v>
      </c>
      <c r="T10">
        <v>9.3700000000000006E-2</v>
      </c>
      <c r="U10">
        <v>0.1046</v>
      </c>
      <c r="V10">
        <v>9.3700000000000006E-2</v>
      </c>
      <c r="W10">
        <v>0.1013</v>
      </c>
      <c r="X10">
        <v>9.4200000000000006E-2</v>
      </c>
      <c r="Y10">
        <v>9.6500000000000002E-2</v>
      </c>
      <c r="Z10">
        <v>0.1318</v>
      </c>
      <c r="AA10">
        <v>0.13</v>
      </c>
      <c r="AB10">
        <v>9.7000000000000003E-2</v>
      </c>
      <c r="AC10">
        <v>9.7900000000000001E-2</v>
      </c>
      <c r="AD10">
        <v>9.4600000000000004E-2</v>
      </c>
      <c r="AE10">
        <v>8.9499999999999996E-2</v>
      </c>
      <c r="AF10">
        <v>9.4899999999999998E-2</v>
      </c>
      <c r="AG10">
        <v>9.0899999999999995E-2</v>
      </c>
      <c r="AH10">
        <v>9.9599999999999994E-2</v>
      </c>
      <c r="AI10">
        <v>0.10249999999999999</v>
      </c>
      <c r="AJ10">
        <v>0.10100000000000001</v>
      </c>
      <c r="AK10">
        <v>0.1048</v>
      </c>
      <c r="AL10">
        <v>0.1363</v>
      </c>
      <c r="AM10">
        <v>0.1203</v>
      </c>
      <c r="AN10">
        <v>0.121</v>
      </c>
      <c r="AO10">
        <v>0.11210000000000001</v>
      </c>
      <c r="AP10">
        <v>0.1249</v>
      </c>
      <c r="AQ10">
        <v>0.14219999999999999</v>
      </c>
      <c r="AR10">
        <v>0.12540000000000001</v>
      </c>
      <c r="AS10">
        <v>0.1132</v>
      </c>
      <c r="AT10">
        <v>0.1017</v>
      </c>
      <c r="AU10">
        <v>0.10639999999999999</v>
      </c>
      <c r="AV10">
        <v>0.1195</v>
      </c>
      <c r="AW10">
        <v>0.12809999999999999</v>
      </c>
      <c r="AX10">
        <v>0.11260000000000001</v>
      </c>
      <c r="AY10">
        <v>0.1138</v>
      </c>
      <c r="AZ10">
        <v>9.1800000000000007E-2</v>
      </c>
      <c r="BA10">
        <v>0.10979999999999999</v>
      </c>
      <c r="BB10">
        <v>0.1331</v>
      </c>
      <c r="BC10">
        <v>0.1152</v>
      </c>
      <c r="BD10">
        <v>0.11550000000000001</v>
      </c>
      <c r="BE10">
        <v>0.1191</v>
      </c>
      <c r="BF10">
        <v>0.1255</v>
      </c>
      <c r="BG10">
        <v>0.13550000000000001</v>
      </c>
      <c r="BH10">
        <v>0.1268</v>
      </c>
      <c r="BI10">
        <v>0.12620000000000001</v>
      </c>
      <c r="BJ10">
        <v>0.15310000000000001</v>
      </c>
      <c r="BK10">
        <v>0.14030000000000001</v>
      </c>
      <c r="BL10">
        <v>0.1298</v>
      </c>
      <c r="BM10">
        <v>0.1137</v>
      </c>
      <c r="BN10">
        <v>0.13969999999999999</v>
      </c>
      <c r="BO10">
        <v>0.11650000000000001</v>
      </c>
      <c r="BP10">
        <v>0.1022</v>
      </c>
      <c r="BQ10">
        <v>0.1047</v>
      </c>
      <c r="BR10">
        <v>0.11600000000000001</v>
      </c>
      <c r="BS10">
        <v>0.11890000000000001</v>
      </c>
      <c r="BT10">
        <v>0.1168</v>
      </c>
      <c r="BU10">
        <v>0.1019</v>
      </c>
    </row>
    <row r="11" spans="1:73">
      <c r="A11">
        <v>3</v>
      </c>
      <c r="B11">
        <v>0.1166</v>
      </c>
      <c r="C11">
        <v>9.4899999999999998E-2</v>
      </c>
      <c r="D11">
        <v>0.1079</v>
      </c>
      <c r="E11">
        <v>9.6500000000000002E-2</v>
      </c>
      <c r="F11">
        <v>0.1002</v>
      </c>
      <c r="G11">
        <v>8.3900000000000002E-2</v>
      </c>
      <c r="H11">
        <v>9.5600000000000004E-2</v>
      </c>
      <c r="I11">
        <v>8.8700000000000001E-2</v>
      </c>
      <c r="J11">
        <v>0.1047</v>
      </c>
      <c r="K11">
        <v>0.10979999999999999</v>
      </c>
      <c r="L11">
        <v>0.1031</v>
      </c>
      <c r="M11">
        <v>9.0499999999999997E-2</v>
      </c>
      <c r="N11">
        <v>0.1236</v>
      </c>
      <c r="O11">
        <v>0.10639999999999999</v>
      </c>
      <c r="P11">
        <v>0.10539999999999999</v>
      </c>
      <c r="Q11">
        <v>9.8000000000000004E-2</v>
      </c>
      <c r="R11">
        <v>0.10059999999999999</v>
      </c>
      <c r="S11">
        <v>9.5100000000000004E-2</v>
      </c>
      <c r="T11">
        <v>9.3399999999999997E-2</v>
      </c>
      <c r="U11">
        <v>0.1043</v>
      </c>
      <c r="V11">
        <v>9.3899999999999997E-2</v>
      </c>
      <c r="W11">
        <v>0.1021</v>
      </c>
      <c r="X11">
        <v>9.4600000000000004E-2</v>
      </c>
      <c r="Y11">
        <v>9.6299999999999997E-2</v>
      </c>
      <c r="Z11">
        <v>0.13250000000000001</v>
      </c>
      <c r="AA11">
        <v>0.13100000000000001</v>
      </c>
      <c r="AB11">
        <v>9.6799999999999997E-2</v>
      </c>
      <c r="AC11">
        <v>9.8100000000000007E-2</v>
      </c>
      <c r="AD11">
        <v>9.5000000000000001E-2</v>
      </c>
      <c r="AE11">
        <v>8.9599999999999999E-2</v>
      </c>
      <c r="AF11">
        <v>9.4700000000000006E-2</v>
      </c>
      <c r="AG11">
        <v>9.1300000000000006E-2</v>
      </c>
      <c r="AH11">
        <v>0.10050000000000001</v>
      </c>
      <c r="AI11">
        <v>0.1031</v>
      </c>
      <c r="AJ11">
        <v>0.1013</v>
      </c>
      <c r="AK11">
        <v>0.1048</v>
      </c>
      <c r="AL11">
        <v>0.13700000000000001</v>
      </c>
      <c r="AM11">
        <v>0.1206</v>
      </c>
      <c r="AN11">
        <v>0.122</v>
      </c>
      <c r="AO11">
        <v>0.1124</v>
      </c>
      <c r="AP11">
        <v>0.12529999999999999</v>
      </c>
      <c r="AQ11">
        <v>0.14319999999999999</v>
      </c>
      <c r="AR11">
        <v>0.12540000000000001</v>
      </c>
      <c r="AS11">
        <v>0.1132</v>
      </c>
      <c r="AT11">
        <v>0.1022</v>
      </c>
      <c r="AU11">
        <v>0.10630000000000001</v>
      </c>
      <c r="AV11">
        <v>0.1197</v>
      </c>
      <c r="AW11">
        <v>0.1283</v>
      </c>
      <c r="AX11">
        <v>0.1124</v>
      </c>
      <c r="AY11">
        <v>0.11409999999999999</v>
      </c>
      <c r="AZ11">
        <v>9.2600000000000002E-2</v>
      </c>
      <c r="BA11">
        <v>0.1104</v>
      </c>
      <c r="BB11">
        <v>0.1333</v>
      </c>
      <c r="BC11">
        <v>0.1152</v>
      </c>
      <c r="BD11">
        <v>0.11609999999999999</v>
      </c>
      <c r="BE11">
        <v>0.12</v>
      </c>
      <c r="BF11">
        <v>0.126</v>
      </c>
      <c r="BG11">
        <v>0.13539999999999999</v>
      </c>
      <c r="BH11">
        <v>0.1275</v>
      </c>
      <c r="BI11">
        <v>0.1265</v>
      </c>
      <c r="BJ11">
        <v>0.1542</v>
      </c>
      <c r="BK11">
        <v>0.14080000000000001</v>
      </c>
      <c r="BL11">
        <v>0.1305</v>
      </c>
      <c r="BM11">
        <v>0.1134</v>
      </c>
      <c r="BN11">
        <v>0.1401</v>
      </c>
      <c r="BO11">
        <v>0.1164</v>
      </c>
      <c r="BP11">
        <v>0.10290000000000001</v>
      </c>
      <c r="BQ11">
        <v>0.1052</v>
      </c>
      <c r="BR11">
        <v>0.11650000000000001</v>
      </c>
      <c r="BS11">
        <v>0.11899999999999999</v>
      </c>
      <c r="BT11">
        <v>0.1166</v>
      </c>
      <c r="BU11">
        <v>0.1019</v>
      </c>
    </row>
    <row r="12" spans="1:73">
      <c r="A12">
        <v>4</v>
      </c>
      <c r="B12">
        <v>0.1164</v>
      </c>
      <c r="C12">
        <v>9.4799999999999995E-2</v>
      </c>
      <c r="D12">
        <v>0.1085</v>
      </c>
      <c r="E12">
        <v>9.6699999999999994E-2</v>
      </c>
      <c r="F12">
        <v>0.1008</v>
      </c>
      <c r="G12">
        <v>8.3900000000000002E-2</v>
      </c>
      <c r="H12">
        <v>9.5799999999999996E-2</v>
      </c>
      <c r="I12">
        <v>8.8700000000000001E-2</v>
      </c>
      <c r="J12">
        <v>0.1055</v>
      </c>
      <c r="K12">
        <v>0.1096</v>
      </c>
      <c r="L12">
        <v>0.1038</v>
      </c>
      <c r="M12">
        <v>9.0800000000000006E-2</v>
      </c>
      <c r="N12">
        <v>0.12559999999999999</v>
      </c>
      <c r="O12">
        <v>0.1066</v>
      </c>
      <c r="P12">
        <v>0.1061</v>
      </c>
      <c r="Q12">
        <v>9.8199999999999996E-2</v>
      </c>
      <c r="R12">
        <v>0.1009</v>
      </c>
      <c r="S12">
        <v>9.6000000000000002E-2</v>
      </c>
      <c r="T12">
        <v>9.3899999999999997E-2</v>
      </c>
      <c r="U12">
        <v>0.1038</v>
      </c>
      <c r="V12">
        <v>9.4299999999999995E-2</v>
      </c>
      <c r="W12">
        <v>0.1026</v>
      </c>
      <c r="X12">
        <v>9.4700000000000006E-2</v>
      </c>
      <c r="Y12">
        <v>9.6799999999999997E-2</v>
      </c>
      <c r="Z12">
        <v>0.13289999999999999</v>
      </c>
      <c r="AA12">
        <v>0.13239999999999999</v>
      </c>
      <c r="AB12">
        <v>9.6600000000000005E-2</v>
      </c>
      <c r="AC12">
        <v>9.8199999999999996E-2</v>
      </c>
      <c r="AD12">
        <v>9.5399999999999999E-2</v>
      </c>
      <c r="AE12">
        <v>8.9700000000000002E-2</v>
      </c>
      <c r="AF12">
        <v>9.4500000000000001E-2</v>
      </c>
      <c r="AG12">
        <v>9.1700000000000004E-2</v>
      </c>
      <c r="AH12">
        <v>0.10100000000000001</v>
      </c>
      <c r="AI12">
        <v>0.1038</v>
      </c>
      <c r="AJ12">
        <v>0.1022</v>
      </c>
      <c r="AK12">
        <v>0.1053</v>
      </c>
      <c r="AL12">
        <v>0.1376</v>
      </c>
      <c r="AM12">
        <v>0.1205</v>
      </c>
      <c r="AN12">
        <v>0.12239999999999999</v>
      </c>
      <c r="AO12">
        <v>0.1129</v>
      </c>
      <c r="AP12">
        <v>0.12609999999999999</v>
      </c>
      <c r="AQ12">
        <v>0.14360000000000001</v>
      </c>
      <c r="AR12">
        <v>0.12570000000000001</v>
      </c>
      <c r="AS12">
        <v>0.1138</v>
      </c>
      <c r="AT12">
        <v>0.1024</v>
      </c>
      <c r="AU12">
        <v>0.1067</v>
      </c>
      <c r="AV12">
        <v>0.1197</v>
      </c>
      <c r="AW12">
        <v>0.12889999999999999</v>
      </c>
      <c r="AX12">
        <v>0.11219999999999999</v>
      </c>
      <c r="AY12">
        <v>0.1147</v>
      </c>
      <c r="AZ12">
        <v>9.35E-2</v>
      </c>
      <c r="BA12">
        <v>0.1108</v>
      </c>
      <c r="BB12">
        <v>0.1336</v>
      </c>
      <c r="BC12">
        <v>0.115</v>
      </c>
      <c r="BD12">
        <v>0.1164</v>
      </c>
      <c r="BE12">
        <v>0.1207</v>
      </c>
      <c r="BF12">
        <v>0.12609999999999999</v>
      </c>
      <c r="BG12">
        <v>0.13550000000000001</v>
      </c>
      <c r="BH12">
        <v>0.12909999999999999</v>
      </c>
      <c r="BI12">
        <v>0.12670000000000001</v>
      </c>
      <c r="BJ12">
        <v>0.15509999999999999</v>
      </c>
      <c r="BK12">
        <v>0.14199999999999999</v>
      </c>
      <c r="BL12">
        <v>0.13170000000000001</v>
      </c>
      <c r="BM12">
        <v>0.1133</v>
      </c>
      <c r="BN12">
        <v>0.14000000000000001</v>
      </c>
      <c r="BO12">
        <v>0.1164</v>
      </c>
      <c r="BP12">
        <v>0.1033</v>
      </c>
      <c r="BQ12">
        <v>0.10539999999999999</v>
      </c>
      <c r="BR12">
        <v>0.1174</v>
      </c>
      <c r="BS12">
        <v>0.1192</v>
      </c>
      <c r="BT12">
        <v>0.1166</v>
      </c>
      <c r="BU12">
        <v>0.1019</v>
      </c>
    </row>
    <row r="13" spans="1:73">
      <c r="A13">
        <v>5</v>
      </c>
      <c r="B13">
        <v>0.11650000000000001</v>
      </c>
      <c r="C13">
        <v>9.5299999999999996E-2</v>
      </c>
      <c r="D13">
        <v>0.10879999999999999</v>
      </c>
      <c r="E13">
        <v>9.6600000000000005E-2</v>
      </c>
      <c r="F13">
        <v>0.1012</v>
      </c>
      <c r="G13">
        <v>8.4500000000000006E-2</v>
      </c>
      <c r="H13">
        <v>9.5799999999999996E-2</v>
      </c>
      <c r="I13">
        <v>8.9399999999999993E-2</v>
      </c>
      <c r="J13">
        <v>0.10539999999999999</v>
      </c>
      <c r="K13">
        <v>0.11070000000000001</v>
      </c>
      <c r="L13">
        <v>0.10440000000000001</v>
      </c>
      <c r="M13">
        <v>9.0899999999999995E-2</v>
      </c>
      <c r="N13">
        <v>0.12709999999999999</v>
      </c>
      <c r="O13">
        <v>0.10639999999999999</v>
      </c>
      <c r="P13">
        <v>0.1062</v>
      </c>
      <c r="Q13">
        <v>9.8799999999999999E-2</v>
      </c>
      <c r="R13">
        <v>0.1018</v>
      </c>
      <c r="S13">
        <v>9.64E-2</v>
      </c>
      <c r="T13">
        <v>9.4399999999999998E-2</v>
      </c>
      <c r="U13">
        <v>0.10390000000000001</v>
      </c>
      <c r="V13">
        <v>9.4399999999999998E-2</v>
      </c>
      <c r="W13">
        <v>0.1022</v>
      </c>
      <c r="X13">
        <v>9.4600000000000004E-2</v>
      </c>
      <c r="Y13">
        <v>9.74E-2</v>
      </c>
      <c r="Z13">
        <v>0.13300000000000001</v>
      </c>
      <c r="AA13">
        <v>0.1333</v>
      </c>
      <c r="AB13">
        <v>9.6699999999999994E-2</v>
      </c>
      <c r="AC13">
        <v>9.8400000000000001E-2</v>
      </c>
      <c r="AD13">
        <v>9.6299999999999997E-2</v>
      </c>
      <c r="AE13">
        <v>8.9399999999999993E-2</v>
      </c>
      <c r="AF13">
        <v>9.3899999999999997E-2</v>
      </c>
      <c r="AG13">
        <v>9.1499999999999998E-2</v>
      </c>
      <c r="AH13">
        <v>0.1012</v>
      </c>
      <c r="AI13">
        <v>0.1037</v>
      </c>
      <c r="AJ13">
        <v>0.1021</v>
      </c>
      <c r="AK13">
        <v>0.1056</v>
      </c>
      <c r="AL13">
        <v>0.13830000000000001</v>
      </c>
      <c r="AM13">
        <v>0.11990000000000001</v>
      </c>
      <c r="AN13">
        <v>0.12239999999999999</v>
      </c>
      <c r="AO13">
        <v>0.113</v>
      </c>
      <c r="AP13">
        <v>0.126</v>
      </c>
      <c r="AQ13">
        <v>0.14269999999999999</v>
      </c>
      <c r="AR13">
        <v>0.1263</v>
      </c>
      <c r="AS13">
        <v>0.1149</v>
      </c>
      <c r="AT13">
        <v>0.1027</v>
      </c>
      <c r="AU13">
        <v>0.107</v>
      </c>
      <c r="AV13">
        <v>0.1198</v>
      </c>
      <c r="AW13">
        <v>0.12889999999999999</v>
      </c>
      <c r="AX13">
        <v>0.1118</v>
      </c>
      <c r="AY13">
        <v>0.1153</v>
      </c>
      <c r="AZ13">
        <v>9.3399999999999997E-2</v>
      </c>
      <c r="BA13">
        <v>0.1118</v>
      </c>
      <c r="BB13">
        <v>0.13370000000000001</v>
      </c>
      <c r="BC13">
        <v>0.11559999999999999</v>
      </c>
      <c r="BD13">
        <v>0.11700000000000001</v>
      </c>
      <c r="BE13">
        <v>0.1211</v>
      </c>
      <c r="BF13">
        <v>0.12659999999999999</v>
      </c>
      <c r="BG13">
        <v>0.1358</v>
      </c>
      <c r="BH13">
        <v>0.12920000000000001</v>
      </c>
      <c r="BI13">
        <v>0.1265</v>
      </c>
      <c r="BJ13">
        <v>0.155</v>
      </c>
      <c r="BK13">
        <v>0.1419</v>
      </c>
      <c r="BL13">
        <v>0.1321</v>
      </c>
      <c r="BM13">
        <v>0.1137</v>
      </c>
      <c r="BN13">
        <v>0.13950000000000001</v>
      </c>
      <c r="BO13">
        <v>0.1167</v>
      </c>
      <c r="BP13">
        <v>0.1038</v>
      </c>
      <c r="BQ13">
        <v>0.1057</v>
      </c>
      <c r="BR13">
        <v>0.11749999999999999</v>
      </c>
      <c r="BS13">
        <v>0.1191</v>
      </c>
      <c r="BT13">
        <v>0.11700000000000001</v>
      </c>
      <c r="BU13">
        <v>0.1031</v>
      </c>
    </row>
    <row r="14" spans="1:73">
      <c r="A14">
        <v>6</v>
      </c>
      <c r="B14">
        <v>0.1167</v>
      </c>
      <c r="C14">
        <v>9.5600000000000004E-2</v>
      </c>
      <c r="D14">
        <v>0.109</v>
      </c>
      <c r="E14">
        <v>9.6500000000000002E-2</v>
      </c>
      <c r="F14">
        <v>0.1009</v>
      </c>
      <c r="G14">
        <v>8.5400000000000004E-2</v>
      </c>
      <c r="H14">
        <v>9.6100000000000005E-2</v>
      </c>
      <c r="I14">
        <v>8.9499999999999996E-2</v>
      </c>
      <c r="J14">
        <v>0.10580000000000001</v>
      </c>
      <c r="K14">
        <v>0.1109</v>
      </c>
      <c r="L14">
        <v>0.1042</v>
      </c>
      <c r="M14">
        <v>9.11E-2</v>
      </c>
      <c r="N14">
        <v>0.12809999999999999</v>
      </c>
      <c r="O14">
        <v>0.10639999999999999</v>
      </c>
      <c r="P14">
        <v>0.10630000000000001</v>
      </c>
      <c r="Q14">
        <v>9.9199999999999997E-2</v>
      </c>
      <c r="R14">
        <v>0.1014</v>
      </c>
      <c r="S14">
        <v>9.6500000000000002E-2</v>
      </c>
      <c r="T14">
        <v>9.4500000000000001E-2</v>
      </c>
      <c r="U14">
        <v>0.1037</v>
      </c>
      <c r="V14">
        <v>9.4200000000000006E-2</v>
      </c>
      <c r="W14">
        <v>0.1027</v>
      </c>
      <c r="X14">
        <v>9.4700000000000006E-2</v>
      </c>
      <c r="Y14">
        <v>9.7100000000000006E-2</v>
      </c>
      <c r="Z14">
        <v>0.1338</v>
      </c>
      <c r="AA14">
        <v>0.13300000000000001</v>
      </c>
      <c r="AB14">
        <v>9.6799999999999997E-2</v>
      </c>
      <c r="AC14">
        <v>9.8500000000000004E-2</v>
      </c>
      <c r="AD14">
        <v>9.64E-2</v>
      </c>
      <c r="AE14">
        <v>8.9399999999999993E-2</v>
      </c>
      <c r="AF14">
        <v>9.3899999999999997E-2</v>
      </c>
      <c r="AG14">
        <v>9.1700000000000004E-2</v>
      </c>
      <c r="AH14">
        <v>0.1014</v>
      </c>
      <c r="AI14">
        <v>0.10390000000000001</v>
      </c>
      <c r="AJ14">
        <v>0.1024</v>
      </c>
      <c r="AK14">
        <v>0.1057</v>
      </c>
      <c r="AL14">
        <v>0.13869999999999999</v>
      </c>
      <c r="AM14">
        <v>0.1197</v>
      </c>
      <c r="AN14">
        <v>0.12280000000000001</v>
      </c>
      <c r="AO14">
        <v>0.11310000000000001</v>
      </c>
      <c r="AP14">
        <v>0.1263</v>
      </c>
      <c r="AQ14">
        <v>0.1426</v>
      </c>
      <c r="AR14">
        <v>0.12690000000000001</v>
      </c>
      <c r="AS14">
        <v>0.11609999999999999</v>
      </c>
      <c r="AT14">
        <v>0.10340000000000001</v>
      </c>
      <c r="AU14">
        <v>0.1072</v>
      </c>
      <c r="AV14">
        <v>0.1197</v>
      </c>
      <c r="AW14">
        <v>0.12859999999999999</v>
      </c>
      <c r="AX14">
        <v>0.1111</v>
      </c>
      <c r="AY14">
        <v>0.1154</v>
      </c>
      <c r="AZ14">
        <v>9.3299999999999994E-2</v>
      </c>
      <c r="BA14">
        <v>0.11169999999999999</v>
      </c>
      <c r="BB14">
        <v>0.13450000000000001</v>
      </c>
      <c r="BC14">
        <v>0.11550000000000001</v>
      </c>
      <c r="BD14">
        <v>0.1178</v>
      </c>
      <c r="BE14">
        <v>0.1217</v>
      </c>
      <c r="BF14">
        <v>0.1263</v>
      </c>
      <c r="BG14">
        <v>0.13639999999999999</v>
      </c>
      <c r="BH14">
        <v>0.1293</v>
      </c>
      <c r="BI14">
        <v>0.127</v>
      </c>
      <c r="BJ14">
        <v>0.15570000000000001</v>
      </c>
      <c r="BK14">
        <v>0.14280000000000001</v>
      </c>
      <c r="BL14">
        <v>0.13270000000000001</v>
      </c>
      <c r="BM14">
        <v>0.1139</v>
      </c>
      <c r="BN14">
        <v>0.13880000000000001</v>
      </c>
      <c r="BO14">
        <v>0.1166</v>
      </c>
      <c r="BP14">
        <v>0.1042</v>
      </c>
      <c r="BQ14">
        <v>0.1055</v>
      </c>
      <c r="BR14">
        <v>0.1177</v>
      </c>
      <c r="BS14">
        <v>0.1191</v>
      </c>
      <c r="BT14">
        <v>0.1162</v>
      </c>
      <c r="BU14">
        <v>0.1028</v>
      </c>
    </row>
    <row r="15" spans="1:73">
      <c r="A15">
        <v>7</v>
      </c>
      <c r="B15">
        <v>0.1167</v>
      </c>
      <c r="C15">
        <v>9.5600000000000004E-2</v>
      </c>
      <c r="D15">
        <v>0.10879999999999999</v>
      </c>
      <c r="E15">
        <v>9.6000000000000002E-2</v>
      </c>
      <c r="F15">
        <v>0.1009</v>
      </c>
      <c r="G15">
        <v>8.5699999999999998E-2</v>
      </c>
      <c r="H15">
        <v>9.6299999999999997E-2</v>
      </c>
      <c r="I15">
        <v>8.9399999999999993E-2</v>
      </c>
      <c r="J15">
        <v>0.10589999999999999</v>
      </c>
      <c r="K15">
        <v>0.11119999999999999</v>
      </c>
      <c r="L15">
        <v>0.1043</v>
      </c>
      <c r="M15">
        <v>9.1499999999999998E-2</v>
      </c>
      <c r="N15">
        <v>0.12859999999999999</v>
      </c>
      <c r="O15">
        <v>0.106</v>
      </c>
      <c r="P15">
        <v>0.10639999999999999</v>
      </c>
      <c r="Q15">
        <v>9.8799999999999999E-2</v>
      </c>
      <c r="R15">
        <v>0.1014</v>
      </c>
      <c r="S15">
        <v>9.6000000000000002E-2</v>
      </c>
      <c r="T15">
        <v>9.4600000000000004E-2</v>
      </c>
      <c r="U15">
        <v>0.1037</v>
      </c>
      <c r="V15">
        <v>9.4299999999999995E-2</v>
      </c>
      <c r="W15">
        <v>0.10249999999999999</v>
      </c>
      <c r="X15">
        <v>9.4799999999999995E-2</v>
      </c>
      <c r="Y15">
        <v>9.7000000000000003E-2</v>
      </c>
      <c r="Z15">
        <v>0.1338</v>
      </c>
      <c r="AA15">
        <v>0.1331</v>
      </c>
      <c r="AB15">
        <v>9.74E-2</v>
      </c>
      <c r="AC15">
        <v>9.9400000000000002E-2</v>
      </c>
      <c r="AD15">
        <v>9.6100000000000005E-2</v>
      </c>
      <c r="AE15">
        <v>8.9300000000000004E-2</v>
      </c>
      <c r="AF15">
        <v>9.3799999999999994E-2</v>
      </c>
      <c r="AG15">
        <v>9.1700000000000004E-2</v>
      </c>
      <c r="AH15">
        <v>0.1012</v>
      </c>
      <c r="AI15">
        <v>0.1041</v>
      </c>
      <c r="AJ15">
        <v>0.1024</v>
      </c>
      <c r="AK15">
        <v>0.1055</v>
      </c>
      <c r="AL15">
        <v>0.13880000000000001</v>
      </c>
      <c r="AM15">
        <v>0.1195</v>
      </c>
      <c r="AN15">
        <v>0.12230000000000001</v>
      </c>
      <c r="AO15">
        <v>0.113</v>
      </c>
      <c r="AP15">
        <v>0.1268</v>
      </c>
      <c r="AQ15">
        <v>0.14180000000000001</v>
      </c>
      <c r="AR15">
        <v>0.1273</v>
      </c>
      <c r="AS15">
        <v>0.1159</v>
      </c>
      <c r="AT15">
        <v>0.1036</v>
      </c>
      <c r="AU15">
        <v>0.10680000000000001</v>
      </c>
      <c r="AV15">
        <v>0.1193</v>
      </c>
      <c r="AW15">
        <v>0.12859999999999999</v>
      </c>
      <c r="AX15">
        <v>0.11070000000000001</v>
      </c>
      <c r="AY15">
        <v>0.1147</v>
      </c>
      <c r="AZ15">
        <v>9.4299999999999995E-2</v>
      </c>
      <c r="BA15">
        <v>0.1114</v>
      </c>
      <c r="BB15">
        <v>0.1348</v>
      </c>
      <c r="BC15">
        <v>0.1153</v>
      </c>
      <c r="BD15">
        <v>0.1179</v>
      </c>
      <c r="BE15">
        <v>0.1208</v>
      </c>
      <c r="BF15">
        <v>0.127</v>
      </c>
      <c r="BG15">
        <v>0.1368</v>
      </c>
      <c r="BH15">
        <v>0.1293</v>
      </c>
      <c r="BI15">
        <v>0.12690000000000001</v>
      </c>
      <c r="BJ15">
        <v>0.15590000000000001</v>
      </c>
      <c r="BK15">
        <v>0.14249999999999999</v>
      </c>
      <c r="BL15">
        <v>0.13239999999999999</v>
      </c>
      <c r="BM15">
        <v>0.1139</v>
      </c>
      <c r="BN15">
        <v>0.13869999999999999</v>
      </c>
      <c r="BO15">
        <v>0.1169</v>
      </c>
      <c r="BP15">
        <v>0.1042</v>
      </c>
      <c r="BQ15">
        <v>0.1062</v>
      </c>
      <c r="BR15">
        <v>0.11749999999999999</v>
      </c>
      <c r="BS15">
        <v>0.1186</v>
      </c>
      <c r="BT15">
        <v>0.1162</v>
      </c>
      <c r="BU15">
        <v>0.1031</v>
      </c>
    </row>
    <row r="16" spans="1:73">
      <c r="A16">
        <v>8</v>
      </c>
      <c r="B16">
        <v>0.11700000000000001</v>
      </c>
      <c r="C16">
        <v>9.5699999999999993E-2</v>
      </c>
      <c r="D16">
        <v>0.1087</v>
      </c>
      <c r="E16">
        <v>9.6100000000000005E-2</v>
      </c>
      <c r="F16">
        <v>0.1012</v>
      </c>
      <c r="G16">
        <v>8.5900000000000004E-2</v>
      </c>
      <c r="H16">
        <v>9.6000000000000002E-2</v>
      </c>
      <c r="I16">
        <v>8.9599999999999999E-2</v>
      </c>
      <c r="J16">
        <v>0.10589999999999999</v>
      </c>
      <c r="K16">
        <v>0.111</v>
      </c>
      <c r="L16">
        <v>0.10440000000000001</v>
      </c>
      <c r="M16">
        <v>9.1600000000000001E-2</v>
      </c>
      <c r="N16">
        <v>0.1293</v>
      </c>
      <c r="O16">
        <v>0.1052</v>
      </c>
      <c r="P16">
        <v>0.1065</v>
      </c>
      <c r="Q16">
        <v>9.9000000000000005E-2</v>
      </c>
      <c r="R16">
        <v>0.1018</v>
      </c>
      <c r="S16">
        <v>9.5399999999999999E-2</v>
      </c>
      <c r="T16">
        <v>9.5799999999999996E-2</v>
      </c>
      <c r="U16">
        <v>0.1031</v>
      </c>
      <c r="V16">
        <v>9.4200000000000006E-2</v>
      </c>
      <c r="W16">
        <v>0.1021</v>
      </c>
      <c r="X16">
        <v>9.4500000000000001E-2</v>
      </c>
      <c r="Y16">
        <v>9.7500000000000003E-2</v>
      </c>
      <c r="Z16">
        <v>0.1333</v>
      </c>
      <c r="AA16">
        <v>0.13300000000000001</v>
      </c>
      <c r="AB16">
        <v>9.7799999999999998E-2</v>
      </c>
      <c r="AC16">
        <v>9.8699999999999996E-2</v>
      </c>
      <c r="AD16">
        <v>9.6000000000000002E-2</v>
      </c>
      <c r="AE16">
        <v>8.9800000000000005E-2</v>
      </c>
      <c r="AF16">
        <v>9.3799999999999994E-2</v>
      </c>
      <c r="AG16">
        <v>9.1399999999999995E-2</v>
      </c>
      <c r="AH16">
        <v>0.1013</v>
      </c>
      <c r="AI16">
        <v>0.1038</v>
      </c>
      <c r="AJ16">
        <v>0.10290000000000001</v>
      </c>
      <c r="AK16">
        <v>0.1061</v>
      </c>
      <c r="AL16">
        <v>0.1389</v>
      </c>
      <c r="AM16">
        <v>0.1191</v>
      </c>
      <c r="AN16">
        <v>0.122</v>
      </c>
      <c r="AO16">
        <v>0.113</v>
      </c>
      <c r="AP16">
        <v>0.12659999999999999</v>
      </c>
      <c r="AQ16">
        <v>0.1406</v>
      </c>
      <c r="AR16">
        <v>0.1278</v>
      </c>
      <c r="AS16">
        <v>0.1162</v>
      </c>
      <c r="AT16">
        <v>0.1036</v>
      </c>
      <c r="AU16">
        <v>0.10630000000000001</v>
      </c>
      <c r="AV16">
        <v>0.1192</v>
      </c>
      <c r="AW16">
        <v>0.12859999999999999</v>
      </c>
      <c r="AX16">
        <v>0.111</v>
      </c>
      <c r="AY16">
        <v>0.1149</v>
      </c>
      <c r="AZ16">
        <v>9.4399999999999998E-2</v>
      </c>
      <c r="BA16">
        <v>0.1113</v>
      </c>
      <c r="BB16">
        <v>0.13439999999999999</v>
      </c>
      <c r="BC16">
        <v>0.1153</v>
      </c>
      <c r="BD16">
        <v>0.1176</v>
      </c>
      <c r="BE16">
        <v>0.1207</v>
      </c>
      <c r="BF16">
        <v>0.12740000000000001</v>
      </c>
      <c r="BG16">
        <v>0.1371</v>
      </c>
      <c r="BH16">
        <v>0.1295</v>
      </c>
      <c r="BI16">
        <v>0.12659999999999999</v>
      </c>
      <c r="BJ16">
        <v>0.15579999999999999</v>
      </c>
      <c r="BK16">
        <v>0.14330000000000001</v>
      </c>
      <c r="BL16">
        <v>0.1323</v>
      </c>
      <c r="BM16">
        <v>0.1139</v>
      </c>
      <c r="BN16">
        <v>0.1389</v>
      </c>
      <c r="BO16">
        <v>0.1174</v>
      </c>
      <c r="BP16">
        <v>0.1038</v>
      </c>
      <c r="BQ16">
        <v>0.1057</v>
      </c>
      <c r="BR16">
        <v>0.1176</v>
      </c>
      <c r="BS16">
        <v>0.1181</v>
      </c>
      <c r="BT16">
        <v>0.11609999999999999</v>
      </c>
      <c r="BU16">
        <v>0.1036</v>
      </c>
    </row>
    <row r="17" spans="1:73">
      <c r="A17">
        <v>9</v>
      </c>
      <c r="B17">
        <v>0.1173</v>
      </c>
      <c r="C17">
        <v>9.5799999999999996E-2</v>
      </c>
      <c r="D17">
        <v>0.10879999999999999</v>
      </c>
      <c r="E17">
        <v>9.6000000000000002E-2</v>
      </c>
      <c r="F17">
        <v>0.1012</v>
      </c>
      <c r="G17">
        <v>8.5800000000000001E-2</v>
      </c>
      <c r="H17">
        <v>9.6000000000000002E-2</v>
      </c>
      <c r="I17">
        <v>8.9800000000000005E-2</v>
      </c>
      <c r="J17">
        <v>0.1061</v>
      </c>
      <c r="K17">
        <v>0.111</v>
      </c>
      <c r="L17">
        <v>0.105</v>
      </c>
      <c r="M17">
        <v>9.2399999999999996E-2</v>
      </c>
      <c r="N17">
        <v>0.1293</v>
      </c>
      <c r="O17">
        <v>0.105</v>
      </c>
      <c r="P17">
        <v>0.1061</v>
      </c>
      <c r="Q17">
        <v>9.9299999999999999E-2</v>
      </c>
      <c r="R17">
        <v>0.10199999999999999</v>
      </c>
      <c r="S17">
        <v>9.4899999999999998E-2</v>
      </c>
      <c r="T17">
        <v>9.5899999999999999E-2</v>
      </c>
      <c r="U17">
        <v>0.10290000000000001</v>
      </c>
      <c r="V17">
        <v>9.4200000000000006E-2</v>
      </c>
      <c r="W17">
        <v>0.1022</v>
      </c>
      <c r="X17">
        <v>9.4600000000000004E-2</v>
      </c>
      <c r="Y17">
        <v>9.7100000000000006E-2</v>
      </c>
      <c r="Z17">
        <v>0.13289999999999999</v>
      </c>
      <c r="AA17">
        <v>0.13220000000000001</v>
      </c>
      <c r="AB17">
        <v>9.8299999999999998E-2</v>
      </c>
      <c r="AC17">
        <v>9.8699999999999996E-2</v>
      </c>
      <c r="AD17">
        <v>9.5500000000000002E-2</v>
      </c>
      <c r="AE17">
        <v>9.0200000000000002E-2</v>
      </c>
      <c r="AF17">
        <v>9.4100000000000003E-2</v>
      </c>
      <c r="AG17">
        <v>9.11E-2</v>
      </c>
      <c r="AH17">
        <v>0.1012</v>
      </c>
      <c r="AI17">
        <v>0.1037</v>
      </c>
      <c r="AJ17">
        <v>0.10249999999999999</v>
      </c>
      <c r="AK17">
        <v>0.1069</v>
      </c>
      <c r="AL17">
        <v>0.1391</v>
      </c>
      <c r="AM17">
        <v>0.1191</v>
      </c>
      <c r="AN17">
        <v>0.12280000000000001</v>
      </c>
      <c r="AO17">
        <v>0.1125</v>
      </c>
      <c r="AP17">
        <v>0.12659999999999999</v>
      </c>
      <c r="AQ17">
        <v>0.14069999999999999</v>
      </c>
      <c r="AR17">
        <v>0.1278</v>
      </c>
      <c r="AS17">
        <v>0.1159</v>
      </c>
      <c r="AT17">
        <v>0.1036</v>
      </c>
      <c r="AU17">
        <v>0.10639999999999999</v>
      </c>
      <c r="AV17">
        <v>0.11940000000000001</v>
      </c>
      <c r="AW17">
        <v>0.1285</v>
      </c>
      <c r="AX17">
        <v>0.1115</v>
      </c>
      <c r="AY17">
        <v>0.1144</v>
      </c>
      <c r="AZ17">
        <v>9.4299999999999995E-2</v>
      </c>
      <c r="BA17">
        <v>0.1113</v>
      </c>
      <c r="BB17">
        <v>0.1346</v>
      </c>
      <c r="BC17">
        <v>0.11600000000000001</v>
      </c>
      <c r="BD17">
        <v>0.1176</v>
      </c>
      <c r="BE17">
        <v>0.1208</v>
      </c>
      <c r="BF17">
        <v>0.1285</v>
      </c>
      <c r="BG17">
        <v>0.13750000000000001</v>
      </c>
      <c r="BH17">
        <v>0.1293</v>
      </c>
      <c r="BI17">
        <v>0.12640000000000001</v>
      </c>
      <c r="BJ17">
        <v>0.15579999999999999</v>
      </c>
      <c r="BK17">
        <v>0.14280000000000001</v>
      </c>
      <c r="BL17">
        <v>0.13159999999999999</v>
      </c>
      <c r="BM17">
        <v>0.11360000000000001</v>
      </c>
      <c r="BN17">
        <v>0.13930000000000001</v>
      </c>
      <c r="BO17">
        <v>0.1179</v>
      </c>
      <c r="BP17">
        <v>0.1038</v>
      </c>
      <c r="BQ17">
        <v>0.1056</v>
      </c>
      <c r="BR17">
        <v>0.1171</v>
      </c>
      <c r="BS17">
        <v>0.1179</v>
      </c>
      <c r="BT17">
        <v>0.11609999999999999</v>
      </c>
      <c r="BU17">
        <v>0.1041</v>
      </c>
    </row>
    <row r="18" spans="1:73">
      <c r="A18">
        <v>10</v>
      </c>
      <c r="B18">
        <v>0.1174</v>
      </c>
      <c r="C18">
        <v>9.6100000000000005E-2</v>
      </c>
      <c r="D18">
        <v>0.10929999999999999</v>
      </c>
      <c r="E18">
        <v>9.6199999999999994E-2</v>
      </c>
      <c r="F18">
        <v>0.1014</v>
      </c>
      <c r="G18">
        <v>8.5500000000000007E-2</v>
      </c>
      <c r="H18">
        <v>9.6600000000000005E-2</v>
      </c>
      <c r="I18">
        <v>8.9700000000000002E-2</v>
      </c>
      <c r="J18">
        <v>0.10630000000000001</v>
      </c>
      <c r="K18">
        <v>0.1108</v>
      </c>
      <c r="L18">
        <v>0.1047</v>
      </c>
      <c r="M18">
        <v>9.3299999999999994E-2</v>
      </c>
      <c r="N18">
        <v>0.12939999999999999</v>
      </c>
      <c r="O18">
        <v>0.1047</v>
      </c>
      <c r="P18">
        <v>0.106</v>
      </c>
      <c r="Q18">
        <v>9.9199999999999997E-2</v>
      </c>
      <c r="R18">
        <v>0.1016</v>
      </c>
      <c r="S18">
        <v>9.5200000000000007E-2</v>
      </c>
      <c r="T18">
        <v>9.6000000000000002E-2</v>
      </c>
      <c r="U18">
        <v>0.1027</v>
      </c>
      <c r="V18">
        <v>9.4799999999999995E-2</v>
      </c>
      <c r="W18">
        <v>0.1023</v>
      </c>
      <c r="X18">
        <v>9.4799999999999995E-2</v>
      </c>
      <c r="Y18">
        <v>9.69E-2</v>
      </c>
      <c r="Z18">
        <v>0.13339999999999999</v>
      </c>
      <c r="AA18">
        <v>0.1321</v>
      </c>
      <c r="AB18">
        <v>9.7699999999999995E-2</v>
      </c>
      <c r="AC18">
        <v>9.8599999999999993E-2</v>
      </c>
      <c r="AD18">
        <v>9.5399999999999999E-2</v>
      </c>
      <c r="AE18">
        <v>9.0200000000000002E-2</v>
      </c>
      <c r="AF18">
        <v>9.5100000000000004E-2</v>
      </c>
      <c r="AG18">
        <v>9.11E-2</v>
      </c>
      <c r="AH18">
        <v>0.10150000000000001</v>
      </c>
      <c r="AI18">
        <v>0.1033</v>
      </c>
      <c r="AJ18">
        <v>0.10290000000000001</v>
      </c>
      <c r="AK18">
        <v>0.1066</v>
      </c>
      <c r="AL18">
        <v>0.13880000000000001</v>
      </c>
      <c r="AM18">
        <v>0.1201</v>
      </c>
      <c r="AN18">
        <v>0.123</v>
      </c>
      <c r="AO18">
        <v>0.1124</v>
      </c>
      <c r="AP18">
        <v>0.12690000000000001</v>
      </c>
      <c r="AQ18">
        <v>0.14050000000000001</v>
      </c>
      <c r="AR18">
        <v>0.1273</v>
      </c>
      <c r="AS18">
        <v>0.1159</v>
      </c>
      <c r="AT18">
        <v>0.1032</v>
      </c>
      <c r="AU18">
        <v>0.106</v>
      </c>
      <c r="AV18">
        <v>0.12</v>
      </c>
      <c r="AW18">
        <v>0.12859999999999999</v>
      </c>
      <c r="AX18">
        <v>0.1115</v>
      </c>
      <c r="AY18">
        <v>0.1142</v>
      </c>
      <c r="AZ18">
        <v>9.4600000000000004E-2</v>
      </c>
      <c r="BA18">
        <v>0.1113</v>
      </c>
      <c r="BB18">
        <v>0.13469999999999999</v>
      </c>
      <c r="BC18">
        <v>0.1157</v>
      </c>
      <c r="BD18">
        <v>0.1171</v>
      </c>
      <c r="BE18">
        <v>0.12139999999999999</v>
      </c>
      <c r="BF18">
        <v>0.1288</v>
      </c>
      <c r="BG18">
        <v>0.13689999999999999</v>
      </c>
      <c r="BH18">
        <v>0.13</v>
      </c>
      <c r="BI18">
        <v>0.1268</v>
      </c>
      <c r="BJ18">
        <v>0.15640000000000001</v>
      </c>
      <c r="BK18">
        <v>0.1429</v>
      </c>
      <c r="BL18">
        <v>0.13170000000000001</v>
      </c>
      <c r="BM18">
        <v>0.1132</v>
      </c>
      <c r="BN18">
        <v>0.13969999999999999</v>
      </c>
      <c r="BO18">
        <v>0.1178</v>
      </c>
      <c r="BP18">
        <v>0.1036</v>
      </c>
      <c r="BQ18">
        <v>0.1053</v>
      </c>
      <c r="BR18">
        <v>0.1169</v>
      </c>
      <c r="BS18">
        <v>0.11849999999999999</v>
      </c>
      <c r="BT18">
        <v>0.1157</v>
      </c>
      <c r="BU18">
        <v>0.1045</v>
      </c>
    </row>
    <row r="19" spans="1:73">
      <c r="A19">
        <v>11</v>
      </c>
      <c r="B19">
        <v>0.1169</v>
      </c>
      <c r="C19">
        <v>9.6299999999999997E-2</v>
      </c>
      <c r="D19">
        <v>0.1095</v>
      </c>
      <c r="E19">
        <v>9.5799999999999996E-2</v>
      </c>
      <c r="F19">
        <v>0.1019</v>
      </c>
      <c r="G19">
        <v>8.5300000000000001E-2</v>
      </c>
      <c r="H19">
        <v>9.64E-2</v>
      </c>
      <c r="I19">
        <v>9.0300000000000005E-2</v>
      </c>
      <c r="J19">
        <v>0.1062</v>
      </c>
      <c r="K19">
        <v>0.11070000000000001</v>
      </c>
      <c r="L19">
        <v>0.1051</v>
      </c>
      <c r="M19">
        <v>9.3299999999999994E-2</v>
      </c>
      <c r="N19">
        <v>0.12959999999999999</v>
      </c>
      <c r="O19">
        <v>0.1047</v>
      </c>
      <c r="P19">
        <v>0.1056</v>
      </c>
      <c r="Q19">
        <v>9.9000000000000005E-2</v>
      </c>
      <c r="R19">
        <v>0.1022</v>
      </c>
      <c r="S19">
        <v>9.5100000000000004E-2</v>
      </c>
      <c r="T19">
        <v>9.5899999999999999E-2</v>
      </c>
      <c r="U19">
        <v>0.1028</v>
      </c>
      <c r="V19">
        <v>9.4399999999999998E-2</v>
      </c>
      <c r="W19">
        <v>0.10199999999999999</v>
      </c>
      <c r="X19">
        <v>9.4899999999999998E-2</v>
      </c>
      <c r="Y19">
        <v>9.7199999999999995E-2</v>
      </c>
      <c r="Z19">
        <v>0.13300000000000001</v>
      </c>
      <c r="AA19">
        <v>0.1326</v>
      </c>
      <c r="AB19">
        <v>9.74E-2</v>
      </c>
      <c r="AC19">
        <v>9.8900000000000002E-2</v>
      </c>
      <c r="AD19">
        <v>9.5000000000000001E-2</v>
      </c>
      <c r="AE19">
        <v>9.0499999999999997E-2</v>
      </c>
      <c r="AF19">
        <v>9.5399999999999999E-2</v>
      </c>
      <c r="AG19">
        <v>9.0499999999999997E-2</v>
      </c>
      <c r="AH19">
        <v>0.1014</v>
      </c>
      <c r="AI19">
        <v>0.1024</v>
      </c>
      <c r="AJ19">
        <v>0.10299999999999999</v>
      </c>
      <c r="AK19">
        <v>0.10630000000000001</v>
      </c>
      <c r="AL19">
        <v>0.1384</v>
      </c>
      <c r="AM19">
        <v>0.1205</v>
      </c>
      <c r="AN19">
        <v>0.12280000000000001</v>
      </c>
      <c r="AO19">
        <v>0.1123</v>
      </c>
      <c r="AP19">
        <v>0.12659999999999999</v>
      </c>
      <c r="AQ19">
        <v>0.14050000000000001</v>
      </c>
      <c r="AR19">
        <v>0.12640000000000001</v>
      </c>
      <c r="AS19">
        <v>0.1154</v>
      </c>
      <c r="AT19">
        <v>0.1024</v>
      </c>
      <c r="AU19">
        <v>0.1057</v>
      </c>
      <c r="AV19">
        <v>0.1198</v>
      </c>
      <c r="AW19">
        <v>0.12889999999999999</v>
      </c>
      <c r="AX19">
        <v>0.11219999999999999</v>
      </c>
      <c r="AY19">
        <v>0.1142</v>
      </c>
      <c r="AZ19">
        <v>9.4600000000000004E-2</v>
      </c>
      <c r="BA19">
        <v>0.1119</v>
      </c>
      <c r="BB19">
        <v>0.1341</v>
      </c>
      <c r="BC19">
        <v>0.1162</v>
      </c>
      <c r="BD19">
        <v>0.1167</v>
      </c>
      <c r="BE19">
        <v>0.12089999999999999</v>
      </c>
      <c r="BF19">
        <v>0.12989999999999999</v>
      </c>
      <c r="BG19">
        <v>0.13689999999999999</v>
      </c>
      <c r="BH19">
        <v>0.12970000000000001</v>
      </c>
      <c r="BI19">
        <v>0.1258</v>
      </c>
      <c r="BJ19">
        <v>0.15629999999999999</v>
      </c>
      <c r="BK19">
        <v>0.1421</v>
      </c>
      <c r="BL19">
        <v>0.13100000000000001</v>
      </c>
      <c r="BM19">
        <v>0.1129</v>
      </c>
      <c r="BN19">
        <v>0.13930000000000001</v>
      </c>
      <c r="BO19">
        <v>0.1178</v>
      </c>
      <c r="BP19">
        <v>0.1033</v>
      </c>
      <c r="BQ19">
        <v>0.1057</v>
      </c>
      <c r="BR19">
        <v>0.1166</v>
      </c>
      <c r="BS19">
        <v>0.1182</v>
      </c>
      <c r="BT19">
        <v>0.11600000000000001</v>
      </c>
      <c r="BU19">
        <v>0.105</v>
      </c>
    </row>
    <row r="20" spans="1:73">
      <c r="A20">
        <v>12</v>
      </c>
      <c r="B20">
        <v>0.1168</v>
      </c>
      <c r="C20">
        <v>9.5899999999999999E-2</v>
      </c>
      <c r="D20">
        <v>0.1096</v>
      </c>
      <c r="E20">
        <v>9.6199999999999994E-2</v>
      </c>
      <c r="F20">
        <v>0.1016</v>
      </c>
      <c r="G20">
        <v>8.5400000000000004E-2</v>
      </c>
      <c r="H20">
        <v>9.6600000000000005E-2</v>
      </c>
      <c r="I20">
        <v>8.9899999999999994E-2</v>
      </c>
      <c r="J20">
        <v>0.107</v>
      </c>
      <c r="K20">
        <v>0.1105</v>
      </c>
      <c r="L20">
        <v>0.1048</v>
      </c>
      <c r="M20">
        <v>9.3600000000000003E-2</v>
      </c>
      <c r="N20">
        <v>0.13</v>
      </c>
      <c r="O20">
        <v>0.10539999999999999</v>
      </c>
      <c r="P20">
        <v>0.10539999999999999</v>
      </c>
      <c r="Q20">
        <v>9.8199999999999996E-2</v>
      </c>
      <c r="R20">
        <v>0.1027</v>
      </c>
      <c r="S20">
        <v>9.5500000000000002E-2</v>
      </c>
      <c r="T20">
        <v>9.5899999999999999E-2</v>
      </c>
      <c r="U20">
        <v>0.1033</v>
      </c>
      <c r="V20">
        <v>9.4E-2</v>
      </c>
      <c r="W20">
        <v>0.1017</v>
      </c>
      <c r="X20">
        <v>9.4600000000000004E-2</v>
      </c>
      <c r="Y20">
        <v>9.7100000000000006E-2</v>
      </c>
      <c r="Z20">
        <v>0.13320000000000001</v>
      </c>
      <c r="AA20">
        <v>0.1321</v>
      </c>
      <c r="AB20">
        <v>9.6199999999999994E-2</v>
      </c>
      <c r="AC20">
        <v>9.8400000000000001E-2</v>
      </c>
      <c r="AD20">
        <v>9.4700000000000006E-2</v>
      </c>
      <c r="AE20">
        <v>9.0499999999999997E-2</v>
      </c>
      <c r="AF20">
        <v>9.5399999999999999E-2</v>
      </c>
      <c r="AG20">
        <v>9.0499999999999997E-2</v>
      </c>
      <c r="AH20">
        <v>0.1011</v>
      </c>
      <c r="AI20">
        <v>0.1022</v>
      </c>
      <c r="AJ20">
        <v>0.1031</v>
      </c>
      <c r="AK20">
        <v>0.1067</v>
      </c>
      <c r="AL20">
        <v>0.1376</v>
      </c>
      <c r="AM20">
        <v>0.1202</v>
      </c>
      <c r="AN20">
        <v>0.12230000000000001</v>
      </c>
      <c r="AO20">
        <v>0.11269999999999999</v>
      </c>
      <c r="AP20">
        <v>0.12609999999999999</v>
      </c>
      <c r="AQ20">
        <v>0.1406</v>
      </c>
      <c r="AR20">
        <v>0.1258</v>
      </c>
      <c r="AS20">
        <v>0.1152</v>
      </c>
      <c r="AT20">
        <v>0.1022</v>
      </c>
      <c r="AU20">
        <v>0.10589999999999999</v>
      </c>
      <c r="AV20">
        <v>0.1196</v>
      </c>
      <c r="AW20">
        <v>0.12839999999999999</v>
      </c>
      <c r="AX20">
        <v>0.1125</v>
      </c>
      <c r="AY20">
        <v>0.114</v>
      </c>
      <c r="AZ20">
        <v>9.4100000000000003E-2</v>
      </c>
      <c r="BA20">
        <v>0.11210000000000001</v>
      </c>
      <c r="BB20">
        <v>0.1336</v>
      </c>
      <c r="BC20">
        <v>0.1166</v>
      </c>
      <c r="BD20">
        <v>0.1168</v>
      </c>
      <c r="BE20">
        <v>0.12130000000000001</v>
      </c>
      <c r="BF20">
        <v>0.12970000000000001</v>
      </c>
      <c r="BG20">
        <v>0.13619999999999999</v>
      </c>
      <c r="BH20">
        <v>0.13039999999999999</v>
      </c>
      <c r="BI20">
        <v>0.12559999999999999</v>
      </c>
      <c r="BJ20">
        <v>0.1565</v>
      </c>
      <c r="BK20">
        <v>0.1419</v>
      </c>
      <c r="BL20">
        <v>0.13089999999999999</v>
      </c>
      <c r="BM20">
        <v>0.11310000000000001</v>
      </c>
      <c r="BN20">
        <v>0.13919999999999999</v>
      </c>
      <c r="BO20">
        <v>0.1177</v>
      </c>
      <c r="BP20">
        <v>0.10349999999999999</v>
      </c>
      <c r="BQ20">
        <v>0.1055</v>
      </c>
      <c r="BR20">
        <v>0.1167</v>
      </c>
      <c r="BS20">
        <v>0.11840000000000001</v>
      </c>
      <c r="BT20">
        <v>0.1164</v>
      </c>
      <c r="BU20">
        <v>0.1053</v>
      </c>
    </row>
    <row r="21" spans="1:73">
      <c r="A21">
        <v>13</v>
      </c>
      <c r="B21">
        <v>0.1166</v>
      </c>
      <c r="C21">
        <v>9.5899999999999999E-2</v>
      </c>
      <c r="D21">
        <v>0.10979999999999999</v>
      </c>
      <c r="E21">
        <v>9.5899999999999999E-2</v>
      </c>
      <c r="F21">
        <v>0.1009</v>
      </c>
      <c r="G21">
        <v>8.5599999999999996E-2</v>
      </c>
      <c r="H21">
        <v>9.64E-2</v>
      </c>
      <c r="I21">
        <v>8.9499999999999996E-2</v>
      </c>
      <c r="J21">
        <v>0.10630000000000001</v>
      </c>
      <c r="K21">
        <v>0.1101</v>
      </c>
      <c r="L21">
        <v>0.1048</v>
      </c>
      <c r="M21">
        <v>9.3799999999999994E-2</v>
      </c>
      <c r="N21">
        <v>0.12989999999999999</v>
      </c>
      <c r="O21">
        <v>0.1053</v>
      </c>
      <c r="P21">
        <v>0.105</v>
      </c>
      <c r="Q21">
        <v>9.8799999999999999E-2</v>
      </c>
      <c r="R21">
        <v>0.10249999999999999</v>
      </c>
      <c r="S21">
        <v>9.5899999999999999E-2</v>
      </c>
      <c r="T21">
        <v>9.5299999999999996E-2</v>
      </c>
      <c r="U21">
        <v>0.1038</v>
      </c>
      <c r="V21">
        <v>9.4E-2</v>
      </c>
      <c r="W21">
        <v>0.1019</v>
      </c>
      <c r="X21">
        <v>9.4500000000000001E-2</v>
      </c>
      <c r="Y21">
        <v>9.7199999999999995E-2</v>
      </c>
      <c r="Z21">
        <v>0.1331</v>
      </c>
      <c r="AA21">
        <v>0.13170000000000001</v>
      </c>
      <c r="AB21">
        <v>9.5799999999999996E-2</v>
      </c>
      <c r="AC21">
        <v>9.9000000000000005E-2</v>
      </c>
      <c r="AD21">
        <v>9.5100000000000004E-2</v>
      </c>
      <c r="AE21">
        <v>9.0499999999999997E-2</v>
      </c>
      <c r="AF21">
        <v>9.5799999999999996E-2</v>
      </c>
      <c r="AG21">
        <v>0.09</v>
      </c>
      <c r="AH21">
        <v>0.1003</v>
      </c>
      <c r="AI21">
        <v>0.1024</v>
      </c>
      <c r="AJ21">
        <v>0.1027</v>
      </c>
      <c r="AK21">
        <v>0.10639999999999999</v>
      </c>
      <c r="AL21">
        <v>0.13739999999999999</v>
      </c>
      <c r="AM21">
        <v>0.1205</v>
      </c>
      <c r="AN21">
        <v>0.12189999999999999</v>
      </c>
      <c r="AO21">
        <v>0.11260000000000001</v>
      </c>
      <c r="AP21">
        <v>0.12640000000000001</v>
      </c>
      <c r="AQ21">
        <v>0.14119999999999999</v>
      </c>
      <c r="AR21">
        <v>0.125</v>
      </c>
      <c r="AS21">
        <v>0.11550000000000001</v>
      </c>
      <c r="AT21">
        <v>0.1024</v>
      </c>
      <c r="AU21">
        <v>0.1061</v>
      </c>
      <c r="AV21">
        <v>0.1196</v>
      </c>
      <c r="AW21">
        <v>0.1288</v>
      </c>
      <c r="AX21">
        <v>0.11219999999999999</v>
      </c>
      <c r="AY21">
        <v>0.1138</v>
      </c>
      <c r="AZ21">
        <v>9.4100000000000003E-2</v>
      </c>
      <c r="BA21">
        <v>0.112</v>
      </c>
      <c r="BB21">
        <v>0.1338</v>
      </c>
      <c r="BC21">
        <v>0.1163</v>
      </c>
      <c r="BD21">
        <v>0.1166</v>
      </c>
      <c r="BE21">
        <v>0.1211</v>
      </c>
      <c r="BF21">
        <v>0.12939999999999999</v>
      </c>
      <c r="BG21">
        <v>0.1358</v>
      </c>
      <c r="BH21">
        <v>0.13059999999999999</v>
      </c>
      <c r="BI21">
        <v>0.12540000000000001</v>
      </c>
      <c r="BJ21">
        <v>0.15609999999999999</v>
      </c>
      <c r="BK21">
        <v>0.1414</v>
      </c>
      <c r="BL21">
        <v>0.13070000000000001</v>
      </c>
      <c r="BM21">
        <v>0.11310000000000001</v>
      </c>
      <c r="BN21">
        <v>0.13880000000000001</v>
      </c>
      <c r="BO21">
        <v>0.11749999999999999</v>
      </c>
      <c r="BP21">
        <v>0.10340000000000001</v>
      </c>
      <c r="BQ21">
        <v>0.10539999999999999</v>
      </c>
      <c r="BR21">
        <v>0.1162</v>
      </c>
      <c r="BS21">
        <v>0.1186</v>
      </c>
      <c r="BT21">
        <v>0.1169</v>
      </c>
      <c r="BU21">
        <v>0.105</v>
      </c>
    </row>
    <row r="22" spans="1:73">
      <c r="A22">
        <v>14</v>
      </c>
      <c r="B22">
        <v>0.1159</v>
      </c>
      <c r="C22">
        <v>9.6199999999999994E-2</v>
      </c>
      <c r="D22">
        <v>0.1099</v>
      </c>
      <c r="E22">
        <v>9.5600000000000004E-2</v>
      </c>
      <c r="F22">
        <v>0.1008</v>
      </c>
      <c r="G22">
        <v>8.5999999999999993E-2</v>
      </c>
      <c r="H22">
        <v>9.6699999999999994E-2</v>
      </c>
      <c r="I22">
        <v>8.9200000000000002E-2</v>
      </c>
      <c r="J22">
        <v>0.1062</v>
      </c>
      <c r="K22">
        <v>0.1103</v>
      </c>
      <c r="L22">
        <v>0.1043</v>
      </c>
      <c r="M22">
        <v>9.3399999999999997E-2</v>
      </c>
      <c r="N22">
        <v>0.1303</v>
      </c>
      <c r="O22">
        <v>0.10539999999999999</v>
      </c>
      <c r="P22">
        <v>0.1052</v>
      </c>
      <c r="Q22">
        <v>9.8900000000000002E-2</v>
      </c>
      <c r="R22">
        <v>0.1032</v>
      </c>
      <c r="S22">
        <v>9.6000000000000002E-2</v>
      </c>
      <c r="T22">
        <v>9.4700000000000006E-2</v>
      </c>
      <c r="U22">
        <v>0.104</v>
      </c>
      <c r="V22">
        <v>9.35E-2</v>
      </c>
      <c r="W22">
        <v>0.1019</v>
      </c>
      <c r="X22">
        <v>9.4299999999999995E-2</v>
      </c>
      <c r="Y22">
        <v>9.7699999999999995E-2</v>
      </c>
      <c r="Z22">
        <v>0.13289999999999999</v>
      </c>
      <c r="AA22">
        <v>0.13120000000000001</v>
      </c>
      <c r="AB22">
        <v>9.5799999999999996E-2</v>
      </c>
      <c r="AC22">
        <v>9.9000000000000005E-2</v>
      </c>
      <c r="AD22">
        <v>9.5000000000000001E-2</v>
      </c>
      <c r="AE22">
        <v>9.0399999999999994E-2</v>
      </c>
      <c r="AF22">
        <v>9.5799999999999996E-2</v>
      </c>
      <c r="AG22">
        <v>8.9800000000000005E-2</v>
      </c>
      <c r="AH22">
        <v>0.1003</v>
      </c>
      <c r="AI22">
        <v>0.10199999999999999</v>
      </c>
      <c r="AJ22">
        <v>0.10249999999999999</v>
      </c>
      <c r="AK22">
        <v>0.1056</v>
      </c>
      <c r="AL22">
        <v>0.13780000000000001</v>
      </c>
      <c r="AM22">
        <v>0.1212</v>
      </c>
      <c r="AN22">
        <v>0.12180000000000001</v>
      </c>
      <c r="AO22">
        <v>0.1125</v>
      </c>
      <c r="AP22">
        <v>0.12570000000000001</v>
      </c>
      <c r="AQ22">
        <v>0.1409</v>
      </c>
      <c r="AR22">
        <v>0.12529999999999999</v>
      </c>
      <c r="AS22">
        <v>0.1158</v>
      </c>
      <c r="AT22">
        <v>0.1027</v>
      </c>
      <c r="AU22">
        <v>0.10589999999999999</v>
      </c>
      <c r="AV22">
        <v>0.1188</v>
      </c>
      <c r="AW22">
        <v>0.12820000000000001</v>
      </c>
      <c r="AX22">
        <v>0.1115</v>
      </c>
      <c r="AY22">
        <v>0.1135</v>
      </c>
      <c r="AZ22">
        <v>9.4299999999999995E-2</v>
      </c>
      <c r="BA22">
        <v>0.1115</v>
      </c>
      <c r="BB22">
        <v>0.13289999999999999</v>
      </c>
      <c r="BC22">
        <v>0.1154</v>
      </c>
      <c r="BD22">
        <v>0.1164</v>
      </c>
      <c r="BE22">
        <v>0.1208</v>
      </c>
      <c r="BF22">
        <v>0.12939999999999999</v>
      </c>
      <c r="BG22">
        <v>0.1353</v>
      </c>
      <c r="BH22">
        <v>0.1305</v>
      </c>
      <c r="BI22">
        <v>0.12509999999999999</v>
      </c>
      <c r="BJ22">
        <v>0.156</v>
      </c>
      <c r="BK22">
        <v>0.14130000000000001</v>
      </c>
      <c r="BL22">
        <v>0.13039999999999999</v>
      </c>
      <c r="BM22">
        <v>0.1129</v>
      </c>
      <c r="BN22">
        <v>0.1384</v>
      </c>
      <c r="BO22">
        <v>0.1171</v>
      </c>
      <c r="BP22">
        <v>0.10340000000000001</v>
      </c>
      <c r="BQ22">
        <v>0.1055</v>
      </c>
      <c r="BR22">
        <v>0.11600000000000001</v>
      </c>
      <c r="BS22">
        <v>0.11849999999999999</v>
      </c>
      <c r="BT22">
        <v>0.1168</v>
      </c>
      <c r="BU22">
        <v>0.1048</v>
      </c>
    </row>
    <row r="23" spans="1:73">
      <c r="A23">
        <v>15</v>
      </c>
      <c r="B23">
        <v>0.1159</v>
      </c>
      <c r="C23">
        <v>9.6000000000000002E-2</v>
      </c>
      <c r="D23">
        <v>0.109</v>
      </c>
      <c r="E23">
        <v>9.5399999999999999E-2</v>
      </c>
      <c r="F23">
        <v>0.1007</v>
      </c>
      <c r="G23">
        <v>8.5999999999999993E-2</v>
      </c>
      <c r="H23">
        <v>9.64E-2</v>
      </c>
      <c r="I23">
        <v>8.8999999999999996E-2</v>
      </c>
      <c r="J23">
        <v>0.10630000000000001</v>
      </c>
      <c r="K23">
        <v>0.1105</v>
      </c>
      <c r="L23">
        <v>0.10440000000000001</v>
      </c>
      <c r="M23">
        <v>9.3399999999999997E-2</v>
      </c>
      <c r="N23">
        <v>0.1298</v>
      </c>
      <c r="O23">
        <v>0.10539999999999999</v>
      </c>
      <c r="P23">
        <v>0.1056</v>
      </c>
      <c r="Q23">
        <v>9.8900000000000002E-2</v>
      </c>
      <c r="R23">
        <v>0.10340000000000001</v>
      </c>
      <c r="S23">
        <v>9.6299999999999997E-2</v>
      </c>
      <c r="T23">
        <v>9.5000000000000001E-2</v>
      </c>
      <c r="U23">
        <v>0.10440000000000001</v>
      </c>
      <c r="V23">
        <v>9.2799999999999994E-2</v>
      </c>
      <c r="W23">
        <v>0.10199999999999999</v>
      </c>
      <c r="X23">
        <v>9.4100000000000003E-2</v>
      </c>
      <c r="Y23">
        <v>9.7699999999999995E-2</v>
      </c>
      <c r="Z23">
        <v>0.13239999999999999</v>
      </c>
      <c r="AA23">
        <v>0.13089999999999999</v>
      </c>
      <c r="AB23">
        <v>9.64E-2</v>
      </c>
      <c r="AC23">
        <v>9.8900000000000002E-2</v>
      </c>
      <c r="AD23">
        <v>9.5000000000000001E-2</v>
      </c>
      <c r="AE23">
        <v>9.0899999999999995E-2</v>
      </c>
      <c r="AF23">
        <v>9.5399999999999999E-2</v>
      </c>
      <c r="AG23">
        <v>8.9800000000000005E-2</v>
      </c>
      <c r="AH23">
        <v>0.1</v>
      </c>
      <c r="AI23">
        <v>0.10249999999999999</v>
      </c>
      <c r="AJ23">
        <v>0.1021</v>
      </c>
      <c r="AK23">
        <v>0.1055</v>
      </c>
      <c r="AL23">
        <v>0.13780000000000001</v>
      </c>
      <c r="AM23">
        <v>0.12039999999999999</v>
      </c>
      <c r="AN23">
        <v>0.12139999999999999</v>
      </c>
      <c r="AO23">
        <v>0.1124</v>
      </c>
      <c r="AP23">
        <v>0.1258</v>
      </c>
      <c r="AQ23">
        <v>0.1411</v>
      </c>
      <c r="AR23">
        <v>0.1249</v>
      </c>
      <c r="AS23">
        <v>0.11550000000000001</v>
      </c>
      <c r="AT23">
        <v>0.10290000000000001</v>
      </c>
      <c r="AU23">
        <v>0.1057</v>
      </c>
      <c r="AV23">
        <v>0.11749999999999999</v>
      </c>
      <c r="AW23">
        <v>0.12740000000000001</v>
      </c>
      <c r="AX23">
        <v>0.1115</v>
      </c>
      <c r="AY23">
        <v>0.1135</v>
      </c>
      <c r="AZ23">
        <v>9.4E-2</v>
      </c>
      <c r="BA23">
        <v>0.1119</v>
      </c>
      <c r="BB23">
        <v>0.13220000000000001</v>
      </c>
      <c r="BC23">
        <v>0.1153</v>
      </c>
      <c r="BD23">
        <v>0.1164</v>
      </c>
      <c r="BE23">
        <v>0.12039999999999999</v>
      </c>
      <c r="BF23">
        <v>0.12970000000000001</v>
      </c>
      <c r="BG23">
        <v>0.1353</v>
      </c>
      <c r="BH23">
        <v>0.1295</v>
      </c>
      <c r="BI23">
        <v>0.12509999999999999</v>
      </c>
      <c r="BJ23">
        <v>0.15570000000000001</v>
      </c>
      <c r="BK23">
        <v>0.14099999999999999</v>
      </c>
      <c r="BL23">
        <v>0.13039999999999999</v>
      </c>
      <c r="BM23">
        <v>0.11260000000000001</v>
      </c>
      <c r="BN23">
        <v>0.13800000000000001</v>
      </c>
      <c r="BO23">
        <v>0.11700000000000001</v>
      </c>
      <c r="BP23">
        <v>0.1036</v>
      </c>
      <c r="BQ23">
        <v>0.1052</v>
      </c>
      <c r="BR23">
        <v>0.1163</v>
      </c>
      <c r="BS23">
        <v>0.11799999999999999</v>
      </c>
      <c r="BT23">
        <v>0.1168</v>
      </c>
      <c r="BU23">
        <v>0.1045</v>
      </c>
    </row>
    <row r="24" spans="1:73">
      <c r="A24">
        <v>16</v>
      </c>
      <c r="B24">
        <v>0.11650000000000001</v>
      </c>
      <c r="C24">
        <v>9.5899999999999999E-2</v>
      </c>
      <c r="D24">
        <v>0.1084</v>
      </c>
      <c r="E24">
        <v>9.5399999999999999E-2</v>
      </c>
      <c r="F24">
        <v>0.10050000000000001</v>
      </c>
      <c r="G24">
        <v>8.5500000000000007E-2</v>
      </c>
      <c r="H24">
        <v>9.6000000000000002E-2</v>
      </c>
      <c r="I24">
        <v>8.8499999999999995E-2</v>
      </c>
      <c r="J24">
        <v>0.10639999999999999</v>
      </c>
      <c r="K24">
        <v>0.1106</v>
      </c>
      <c r="L24">
        <v>0.10390000000000001</v>
      </c>
      <c r="M24">
        <v>9.35E-2</v>
      </c>
      <c r="N24">
        <v>0.1298</v>
      </c>
      <c r="O24">
        <v>0.1057</v>
      </c>
      <c r="P24">
        <v>0.106</v>
      </c>
      <c r="Q24">
        <v>9.9299999999999999E-2</v>
      </c>
      <c r="R24">
        <v>0.10249999999999999</v>
      </c>
      <c r="S24">
        <v>9.6500000000000002E-2</v>
      </c>
      <c r="T24">
        <v>9.4899999999999998E-2</v>
      </c>
      <c r="U24">
        <v>0.1045</v>
      </c>
      <c r="V24">
        <v>9.35E-2</v>
      </c>
      <c r="W24">
        <v>0.1024</v>
      </c>
      <c r="X24">
        <v>9.3899999999999997E-2</v>
      </c>
      <c r="Y24">
        <v>9.7600000000000006E-2</v>
      </c>
      <c r="Z24">
        <v>0.1323</v>
      </c>
      <c r="AA24">
        <v>0.1305</v>
      </c>
      <c r="AB24">
        <v>9.64E-2</v>
      </c>
      <c r="AC24">
        <v>9.8599999999999993E-2</v>
      </c>
      <c r="AD24">
        <v>9.4799999999999995E-2</v>
      </c>
      <c r="AE24">
        <v>9.06E-2</v>
      </c>
      <c r="AF24">
        <v>9.5200000000000007E-2</v>
      </c>
      <c r="AG24">
        <v>9.0200000000000002E-2</v>
      </c>
      <c r="AH24">
        <v>0.10009999999999999</v>
      </c>
      <c r="AI24">
        <v>0.10299999999999999</v>
      </c>
      <c r="AJ24">
        <v>0.1014</v>
      </c>
      <c r="AK24">
        <v>0.1051</v>
      </c>
      <c r="AL24">
        <v>0.13800000000000001</v>
      </c>
      <c r="AM24">
        <v>0.1205</v>
      </c>
      <c r="AN24">
        <v>0.1215</v>
      </c>
      <c r="AO24">
        <v>0.1119</v>
      </c>
      <c r="AP24">
        <v>0.12570000000000001</v>
      </c>
      <c r="AQ24">
        <v>0.14069999999999999</v>
      </c>
      <c r="AR24">
        <v>0.1246</v>
      </c>
      <c r="AS24">
        <v>0.1153</v>
      </c>
      <c r="AT24">
        <v>0.10349999999999999</v>
      </c>
      <c r="AU24">
        <v>0.1051</v>
      </c>
      <c r="AV24">
        <v>0.1178</v>
      </c>
      <c r="AW24">
        <v>0.12670000000000001</v>
      </c>
      <c r="AX24">
        <v>0.1113</v>
      </c>
      <c r="AY24">
        <v>0.1132</v>
      </c>
      <c r="AZ24">
        <v>9.3799999999999994E-2</v>
      </c>
      <c r="BA24">
        <v>0.11169999999999999</v>
      </c>
      <c r="BB24">
        <v>0.13220000000000001</v>
      </c>
      <c r="BC24">
        <v>0.1148</v>
      </c>
      <c r="BD24">
        <v>0.1163</v>
      </c>
      <c r="BE24">
        <v>0.1203</v>
      </c>
      <c r="BF24">
        <v>0.12920000000000001</v>
      </c>
      <c r="BG24">
        <v>0.1351</v>
      </c>
      <c r="BH24">
        <v>0.12939999999999999</v>
      </c>
      <c r="BI24">
        <v>0.12479999999999999</v>
      </c>
      <c r="BJ24">
        <v>0.15570000000000001</v>
      </c>
      <c r="BK24">
        <v>0.14119999999999999</v>
      </c>
      <c r="BL24">
        <v>0.13059999999999999</v>
      </c>
      <c r="BM24">
        <v>0.1128</v>
      </c>
      <c r="BN24">
        <v>0.1376</v>
      </c>
      <c r="BO24">
        <v>0.11700000000000001</v>
      </c>
      <c r="BP24">
        <v>0.1032</v>
      </c>
      <c r="BQ24">
        <v>0.1048</v>
      </c>
      <c r="BR24">
        <v>0.1163</v>
      </c>
      <c r="BS24">
        <v>0.11840000000000001</v>
      </c>
      <c r="BT24">
        <v>0.1166</v>
      </c>
      <c r="BU24">
        <v>0.1043</v>
      </c>
    </row>
    <row r="25" spans="1:73">
      <c r="A25">
        <v>17</v>
      </c>
      <c r="B25">
        <v>0.1166</v>
      </c>
      <c r="C25">
        <v>9.6299999999999997E-2</v>
      </c>
      <c r="D25">
        <v>0.1086</v>
      </c>
      <c r="E25">
        <v>9.5000000000000001E-2</v>
      </c>
      <c r="F25">
        <v>0.1004</v>
      </c>
      <c r="G25">
        <v>8.5500000000000007E-2</v>
      </c>
      <c r="H25">
        <v>9.5500000000000002E-2</v>
      </c>
      <c r="I25">
        <v>8.8499999999999995E-2</v>
      </c>
      <c r="J25">
        <v>0.10539999999999999</v>
      </c>
      <c r="K25">
        <v>0.1101</v>
      </c>
      <c r="L25">
        <v>0.1038</v>
      </c>
      <c r="M25">
        <v>9.3799999999999994E-2</v>
      </c>
      <c r="N25">
        <v>0.12920000000000001</v>
      </c>
      <c r="O25">
        <v>0.1046</v>
      </c>
      <c r="P25">
        <v>0.1056</v>
      </c>
      <c r="Q25">
        <v>9.9599999999999994E-2</v>
      </c>
      <c r="R25">
        <v>0.1022</v>
      </c>
      <c r="S25">
        <v>9.6199999999999994E-2</v>
      </c>
      <c r="T25">
        <v>9.4500000000000001E-2</v>
      </c>
      <c r="U25">
        <v>0.104</v>
      </c>
      <c r="V25">
        <v>9.3600000000000003E-2</v>
      </c>
      <c r="W25">
        <v>0.1024</v>
      </c>
      <c r="X25">
        <v>9.3600000000000003E-2</v>
      </c>
      <c r="Y25">
        <v>9.7699999999999995E-2</v>
      </c>
      <c r="Z25">
        <v>0.13189999999999999</v>
      </c>
      <c r="AA25">
        <v>0.13059999999999999</v>
      </c>
      <c r="AB25">
        <v>9.6699999999999994E-2</v>
      </c>
      <c r="AC25">
        <v>9.8799999999999999E-2</v>
      </c>
      <c r="AD25">
        <v>9.5000000000000001E-2</v>
      </c>
      <c r="AE25">
        <v>9.11E-2</v>
      </c>
      <c r="AF25">
        <v>9.5200000000000007E-2</v>
      </c>
      <c r="AG25">
        <v>9.01E-2</v>
      </c>
      <c r="AH25">
        <v>0.10059999999999999</v>
      </c>
      <c r="AI25">
        <v>0.10290000000000001</v>
      </c>
      <c r="AJ25">
        <v>0.1011</v>
      </c>
      <c r="AK25">
        <v>0.1045</v>
      </c>
      <c r="AL25">
        <v>0.1384</v>
      </c>
      <c r="AM25">
        <v>0.1208</v>
      </c>
      <c r="AN25">
        <v>0.122</v>
      </c>
      <c r="AO25">
        <v>0.11169999999999999</v>
      </c>
      <c r="AP25">
        <v>0.12570000000000001</v>
      </c>
      <c r="AQ25">
        <v>0.14099999999999999</v>
      </c>
      <c r="AR25">
        <v>0.124</v>
      </c>
      <c r="AS25">
        <v>0.1158</v>
      </c>
      <c r="AT25">
        <v>0.10349999999999999</v>
      </c>
      <c r="AU25">
        <v>0.1051</v>
      </c>
      <c r="AV25">
        <v>0.1178</v>
      </c>
      <c r="AW25">
        <v>0.12640000000000001</v>
      </c>
      <c r="AX25">
        <v>0.1109</v>
      </c>
      <c r="AY25">
        <v>0.113</v>
      </c>
      <c r="AZ25">
        <v>9.3299999999999994E-2</v>
      </c>
      <c r="BA25">
        <v>0.1113</v>
      </c>
      <c r="BB25">
        <v>0.13239999999999999</v>
      </c>
      <c r="BC25">
        <v>0.1142</v>
      </c>
      <c r="BD25">
        <v>0.1159</v>
      </c>
      <c r="BE25">
        <v>0.1202</v>
      </c>
      <c r="BF25">
        <v>0.129</v>
      </c>
      <c r="BG25">
        <v>0.13500000000000001</v>
      </c>
      <c r="BH25">
        <v>0.12870000000000001</v>
      </c>
      <c r="BI25">
        <v>0.12529999999999999</v>
      </c>
      <c r="BJ25">
        <v>0.15559999999999999</v>
      </c>
      <c r="BK25">
        <v>0.1414</v>
      </c>
      <c r="BL25">
        <v>0.13150000000000001</v>
      </c>
      <c r="BM25">
        <v>0.112</v>
      </c>
      <c r="BN25">
        <v>0.13769999999999999</v>
      </c>
      <c r="BO25">
        <v>0.11700000000000001</v>
      </c>
      <c r="BP25">
        <v>0.10299999999999999</v>
      </c>
      <c r="BQ25">
        <v>0.1047</v>
      </c>
      <c r="BR25">
        <v>0.1162</v>
      </c>
      <c r="BS25">
        <v>0.1177</v>
      </c>
      <c r="BT25">
        <v>0.11600000000000001</v>
      </c>
      <c r="BU25">
        <v>0.10390000000000001</v>
      </c>
    </row>
    <row r="26" spans="1:73">
      <c r="A26">
        <v>18</v>
      </c>
      <c r="B26">
        <v>0.11609999999999999</v>
      </c>
      <c r="C26">
        <v>9.64E-2</v>
      </c>
      <c r="D26">
        <v>0.1082</v>
      </c>
      <c r="E26">
        <v>9.5100000000000004E-2</v>
      </c>
      <c r="F26">
        <v>0.10059999999999999</v>
      </c>
      <c r="G26">
        <v>8.5300000000000001E-2</v>
      </c>
      <c r="H26">
        <v>9.5799999999999996E-2</v>
      </c>
      <c r="I26">
        <v>8.8200000000000001E-2</v>
      </c>
      <c r="J26">
        <v>0.1057</v>
      </c>
      <c r="K26">
        <v>0.11020000000000001</v>
      </c>
      <c r="L26">
        <v>0.1043</v>
      </c>
      <c r="M26">
        <v>9.3799999999999994E-2</v>
      </c>
      <c r="N26">
        <v>0.12859999999999999</v>
      </c>
      <c r="O26">
        <v>0.1051</v>
      </c>
      <c r="P26">
        <v>0.1056</v>
      </c>
      <c r="Q26">
        <v>9.8900000000000002E-2</v>
      </c>
      <c r="R26">
        <v>0.1023</v>
      </c>
      <c r="S26">
        <v>9.5899999999999999E-2</v>
      </c>
      <c r="T26">
        <v>9.4600000000000004E-2</v>
      </c>
      <c r="U26">
        <v>0.1038</v>
      </c>
      <c r="V26">
        <v>9.3799999999999994E-2</v>
      </c>
      <c r="W26">
        <v>0.10249999999999999</v>
      </c>
      <c r="X26">
        <v>9.3299999999999994E-2</v>
      </c>
      <c r="Y26">
        <v>9.7500000000000003E-2</v>
      </c>
      <c r="Z26">
        <v>0.13150000000000001</v>
      </c>
      <c r="AA26">
        <v>0.1308</v>
      </c>
      <c r="AB26">
        <v>9.6699999999999994E-2</v>
      </c>
      <c r="AC26">
        <v>9.8199999999999996E-2</v>
      </c>
      <c r="AD26">
        <v>9.4600000000000004E-2</v>
      </c>
      <c r="AE26">
        <v>9.0800000000000006E-2</v>
      </c>
      <c r="AF26">
        <v>9.4700000000000006E-2</v>
      </c>
      <c r="AG26">
        <v>9.0399999999999994E-2</v>
      </c>
      <c r="AH26">
        <v>0.10059999999999999</v>
      </c>
      <c r="AI26">
        <v>0.10249999999999999</v>
      </c>
      <c r="AJ26">
        <v>0.1008</v>
      </c>
      <c r="AK26">
        <v>0.10440000000000001</v>
      </c>
      <c r="AL26">
        <v>0.13869999999999999</v>
      </c>
      <c r="AM26">
        <v>0.1208</v>
      </c>
      <c r="AN26">
        <v>0.1225</v>
      </c>
      <c r="AO26">
        <v>0.1116</v>
      </c>
      <c r="AP26">
        <v>0.12570000000000001</v>
      </c>
      <c r="AQ26">
        <v>0.14119999999999999</v>
      </c>
      <c r="AR26">
        <v>0.1242</v>
      </c>
      <c r="AS26">
        <v>0.1158</v>
      </c>
      <c r="AT26">
        <v>0.10299999999999999</v>
      </c>
      <c r="AU26">
        <v>0.10539999999999999</v>
      </c>
      <c r="AV26">
        <v>0.11799999999999999</v>
      </c>
      <c r="AW26">
        <v>0.126</v>
      </c>
      <c r="AX26">
        <v>0.1104</v>
      </c>
      <c r="AY26">
        <v>0.11260000000000001</v>
      </c>
      <c r="AZ26">
        <v>9.3100000000000002E-2</v>
      </c>
      <c r="BA26">
        <v>0.1116</v>
      </c>
      <c r="BB26">
        <v>0.13289999999999999</v>
      </c>
      <c r="BC26">
        <v>0.1143</v>
      </c>
      <c r="BD26">
        <v>0.1159</v>
      </c>
      <c r="BE26">
        <v>0.1205</v>
      </c>
      <c r="BF26">
        <v>0.12920000000000001</v>
      </c>
      <c r="BG26">
        <v>0.13569999999999999</v>
      </c>
      <c r="BH26">
        <v>0.1285</v>
      </c>
      <c r="BI26">
        <v>0.12520000000000001</v>
      </c>
      <c r="BJ26">
        <v>0.15529999999999999</v>
      </c>
      <c r="BK26">
        <v>0.14130000000000001</v>
      </c>
      <c r="BL26">
        <v>0.13170000000000001</v>
      </c>
      <c r="BM26">
        <v>0.11260000000000001</v>
      </c>
      <c r="BN26">
        <v>0.13789999999999999</v>
      </c>
      <c r="BO26">
        <v>0.1167</v>
      </c>
      <c r="BP26">
        <v>0.1027</v>
      </c>
      <c r="BQ26">
        <v>0.10489999999999999</v>
      </c>
      <c r="BR26">
        <v>0.11609999999999999</v>
      </c>
      <c r="BS26">
        <v>0.1177</v>
      </c>
      <c r="BT26">
        <v>0.1157</v>
      </c>
      <c r="BU26">
        <v>0.1043</v>
      </c>
    </row>
    <row r="27" spans="1:73">
      <c r="A27">
        <v>19</v>
      </c>
      <c r="B27">
        <v>0.11609999999999999</v>
      </c>
      <c r="C27">
        <v>9.6299999999999997E-2</v>
      </c>
      <c r="D27">
        <v>0.10780000000000001</v>
      </c>
      <c r="E27">
        <v>9.5200000000000007E-2</v>
      </c>
      <c r="F27">
        <v>0.1008</v>
      </c>
      <c r="G27">
        <v>8.5400000000000004E-2</v>
      </c>
      <c r="H27">
        <v>9.5500000000000002E-2</v>
      </c>
      <c r="I27">
        <v>8.7599999999999997E-2</v>
      </c>
      <c r="J27">
        <v>0.1051</v>
      </c>
      <c r="K27">
        <v>0.11020000000000001</v>
      </c>
      <c r="L27">
        <v>0.10440000000000001</v>
      </c>
      <c r="M27">
        <v>9.35E-2</v>
      </c>
      <c r="N27">
        <v>0.1283</v>
      </c>
      <c r="O27">
        <v>0.1051</v>
      </c>
      <c r="P27">
        <v>0.1053</v>
      </c>
      <c r="Q27">
        <v>9.8599999999999993E-2</v>
      </c>
      <c r="R27">
        <v>0.10199999999999999</v>
      </c>
      <c r="S27">
        <v>9.6100000000000005E-2</v>
      </c>
      <c r="T27">
        <v>9.5000000000000001E-2</v>
      </c>
      <c r="U27">
        <v>0.1037</v>
      </c>
      <c r="V27">
        <v>9.4399999999999998E-2</v>
      </c>
      <c r="W27">
        <v>0.1022</v>
      </c>
      <c r="X27">
        <v>9.3299999999999994E-2</v>
      </c>
      <c r="Y27">
        <v>9.7100000000000006E-2</v>
      </c>
      <c r="Z27">
        <v>0.13139999999999999</v>
      </c>
      <c r="AA27">
        <v>0.13120000000000001</v>
      </c>
      <c r="AB27">
        <v>9.6100000000000005E-2</v>
      </c>
      <c r="AC27">
        <v>9.8100000000000007E-2</v>
      </c>
      <c r="AD27">
        <v>9.4700000000000006E-2</v>
      </c>
      <c r="AE27">
        <v>9.11E-2</v>
      </c>
      <c r="AF27">
        <v>9.4799999999999995E-2</v>
      </c>
      <c r="AG27">
        <v>9.0899999999999995E-2</v>
      </c>
      <c r="AH27">
        <v>0.1004</v>
      </c>
      <c r="AI27">
        <v>0.10299999999999999</v>
      </c>
      <c r="AJ27">
        <v>0.1008</v>
      </c>
      <c r="AK27">
        <v>0.1043</v>
      </c>
      <c r="AL27">
        <v>0.13850000000000001</v>
      </c>
      <c r="AM27">
        <v>0.1206</v>
      </c>
      <c r="AN27">
        <v>0.12189999999999999</v>
      </c>
      <c r="AO27">
        <v>0.11169999999999999</v>
      </c>
      <c r="AP27">
        <v>0.126</v>
      </c>
      <c r="AQ27">
        <v>0.14080000000000001</v>
      </c>
      <c r="AR27">
        <v>0.1237</v>
      </c>
      <c r="AS27">
        <v>0.1152</v>
      </c>
      <c r="AT27">
        <v>0.1028</v>
      </c>
      <c r="AU27">
        <v>0.10539999999999999</v>
      </c>
      <c r="AV27">
        <v>0.11849999999999999</v>
      </c>
      <c r="AW27">
        <v>0.12609999999999999</v>
      </c>
      <c r="AX27">
        <v>0.1105</v>
      </c>
      <c r="AY27">
        <v>0.1132</v>
      </c>
      <c r="AZ27">
        <v>9.3200000000000005E-2</v>
      </c>
      <c r="BA27">
        <v>0.112</v>
      </c>
      <c r="BB27">
        <v>0.13289999999999999</v>
      </c>
      <c r="BC27">
        <v>0.1144</v>
      </c>
      <c r="BD27">
        <v>0.1159</v>
      </c>
      <c r="BE27">
        <v>0.1203</v>
      </c>
      <c r="BF27">
        <v>0.12859999999999999</v>
      </c>
      <c r="BG27">
        <v>0.1358</v>
      </c>
      <c r="BH27">
        <v>0.12809999999999999</v>
      </c>
      <c r="BI27">
        <v>0.12509999999999999</v>
      </c>
      <c r="BJ27">
        <v>0.15440000000000001</v>
      </c>
      <c r="BK27">
        <v>0.14149999999999999</v>
      </c>
      <c r="BL27">
        <v>0.13150000000000001</v>
      </c>
      <c r="BM27">
        <v>0.11269999999999999</v>
      </c>
      <c r="BN27">
        <v>0.13789999999999999</v>
      </c>
      <c r="BO27">
        <v>0.1164</v>
      </c>
      <c r="BP27">
        <v>0.1027</v>
      </c>
      <c r="BQ27">
        <v>0.10489999999999999</v>
      </c>
      <c r="BR27">
        <v>0.11550000000000001</v>
      </c>
      <c r="BS27">
        <v>0.1177</v>
      </c>
      <c r="BT27">
        <v>0.11509999999999999</v>
      </c>
      <c r="BU27">
        <v>0.1043</v>
      </c>
    </row>
    <row r="28" spans="1:73">
      <c r="A28">
        <v>20</v>
      </c>
      <c r="B28">
        <v>0.1157</v>
      </c>
      <c r="C28">
        <v>9.6000000000000002E-2</v>
      </c>
      <c r="D28">
        <v>0.10780000000000001</v>
      </c>
      <c r="E28">
        <v>9.5200000000000007E-2</v>
      </c>
      <c r="F28">
        <v>0.1004</v>
      </c>
      <c r="G28">
        <v>8.5199999999999998E-2</v>
      </c>
      <c r="H28">
        <v>9.5399999999999999E-2</v>
      </c>
      <c r="I28">
        <v>8.7300000000000003E-2</v>
      </c>
      <c r="J28">
        <v>0.1051</v>
      </c>
      <c r="K28">
        <v>0.1094</v>
      </c>
      <c r="L28">
        <v>0.10440000000000001</v>
      </c>
      <c r="M28">
        <v>9.2499999999999999E-2</v>
      </c>
      <c r="N28">
        <v>0.12809999999999999</v>
      </c>
      <c r="O28">
        <v>0.1055</v>
      </c>
      <c r="P28">
        <v>0.1045</v>
      </c>
      <c r="Q28">
        <v>9.8699999999999996E-2</v>
      </c>
      <c r="R28">
        <v>0.10249999999999999</v>
      </c>
      <c r="S28">
        <v>9.5500000000000002E-2</v>
      </c>
      <c r="T28">
        <v>9.4600000000000004E-2</v>
      </c>
      <c r="U28">
        <v>0.1031</v>
      </c>
      <c r="V28">
        <v>9.3899999999999997E-2</v>
      </c>
      <c r="W28">
        <v>0.1022</v>
      </c>
      <c r="X28">
        <v>9.2600000000000002E-2</v>
      </c>
      <c r="Y28">
        <v>9.7100000000000006E-2</v>
      </c>
      <c r="Z28">
        <v>0.13139999999999999</v>
      </c>
      <c r="AA28">
        <v>0.13100000000000001</v>
      </c>
      <c r="AB28">
        <v>9.5200000000000007E-2</v>
      </c>
      <c r="AC28">
        <v>9.7900000000000001E-2</v>
      </c>
      <c r="AD28">
        <v>9.4500000000000001E-2</v>
      </c>
      <c r="AE28">
        <v>9.0899999999999995E-2</v>
      </c>
      <c r="AF28">
        <v>9.4299999999999995E-2</v>
      </c>
      <c r="AG28">
        <v>9.06E-2</v>
      </c>
      <c r="AH28">
        <v>0.10050000000000001</v>
      </c>
      <c r="AI28">
        <v>0.10290000000000001</v>
      </c>
      <c r="AJ28">
        <v>0.1008</v>
      </c>
      <c r="AK28">
        <v>0.10440000000000001</v>
      </c>
      <c r="AL28">
        <v>0.1386</v>
      </c>
      <c r="AM28">
        <v>0.1206</v>
      </c>
      <c r="AN28">
        <v>0.1222</v>
      </c>
      <c r="AO28">
        <v>0.1118</v>
      </c>
      <c r="AP28">
        <v>0.126</v>
      </c>
      <c r="AQ28">
        <v>0.14050000000000001</v>
      </c>
      <c r="AR28">
        <v>0.1236</v>
      </c>
      <c r="AS28">
        <v>0.1153</v>
      </c>
      <c r="AT28">
        <v>0.1024</v>
      </c>
      <c r="AU28">
        <v>0.1053</v>
      </c>
      <c r="AV28">
        <v>0.1193</v>
      </c>
      <c r="AW28">
        <v>0.1268</v>
      </c>
      <c r="AX28">
        <v>0.1104</v>
      </c>
      <c r="AY28">
        <v>0.1133</v>
      </c>
      <c r="AZ28">
        <v>9.3299999999999994E-2</v>
      </c>
      <c r="BA28">
        <v>0.1116</v>
      </c>
      <c r="BB28">
        <v>0.13300000000000001</v>
      </c>
      <c r="BC28">
        <v>0.1142</v>
      </c>
      <c r="BD28">
        <v>0.1159</v>
      </c>
      <c r="BE28">
        <v>0.12039999999999999</v>
      </c>
      <c r="BF28">
        <v>0.12790000000000001</v>
      </c>
      <c r="BG28">
        <v>0.13569999999999999</v>
      </c>
      <c r="BH28">
        <v>0.12859999999999999</v>
      </c>
      <c r="BI28">
        <v>0.1246</v>
      </c>
      <c r="BJ28">
        <v>0.15509999999999999</v>
      </c>
      <c r="BK28">
        <v>0.14119999999999999</v>
      </c>
      <c r="BL28">
        <v>0.13109999999999999</v>
      </c>
      <c r="BM28">
        <v>0.1125</v>
      </c>
      <c r="BN28">
        <v>0.13850000000000001</v>
      </c>
      <c r="BO28">
        <v>0.1166</v>
      </c>
      <c r="BP28">
        <v>0.1031</v>
      </c>
      <c r="BQ28">
        <v>0.10489999999999999</v>
      </c>
      <c r="BR28">
        <v>0.1153</v>
      </c>
      <c r="BS28">
        <v>0.11749999999999999</v>
      </c>
      <c r="BT28">
        <v>0.1148</v>
      </c>
      <c r="BU28">
        <v>0.1046</v>
      </c>
    </row>
    <row r="29" spans="1:73">
      <c r="A29">
        <v>21</v>
      </c>
      <c r="B29">
        <v>0.1148</v>
      </c>
      <c r="C29">
        <v>9.6000000000000002E-2</v>
      </c>
      <c r="D29">
        <v>0.10780000000000001</v>
      </c>
      <c r="E29">
        <v>9.4600000000000004E-2</v>
      </c>
      <c r="F29">
        <v>0.1003</v>
      </c>
      <c r="G29">
        <v>8.5500000000000007E-2</v>
      </c>
      <c r="H29">
        <v>9.5100000000000004E-2</v>
      </c>
      <c r="I29">
        <v>8.7400000000000005E-2</v>
      </c>
      <c r="J29">
        <v>0.1051</v>
      </c>
      <c r="K29">
        <v>0.109</v>
      </c>
      <c r="L29">
        <v>0.1046</v>
      </c>
      <c r="M29">
        <v>9.2499999999999999E-2</v>
      </c>
      <c r="N29">
        <v>0.128</v>
      </c>
      <c r="O29">
        <v>0.1053</v>
      </c>
      <c r="P29">
        <v>0.1038</v>
      </c>
      <c r="Q29">
        <v>9.8400000000000001E-2</v>
      </c>
      <c r="R29">
        <v>0.1027</v>
      </c>
      <c r="S29">
        <v>9.5299999999999996E-2</v>
      </c>
      <c r="T29">
        <v>9.4899999999999998E-2</v>
      </c>
      <c r="U29">
        <v>0.10290000000000001</v>
      </c>
      <c r="V29">
        <v>9.3200000000000005E-2</v>
      </c>
      <c r="W29">
        <v>0.1022</v>
      </c>
      <c r="X29">
        <v>9.2700000000000005E-2</v>
      </c>
      <c r="Y29">
        <v>9.6799999999999997E-2</v>
      </c>
      <c r="Z29">
        <v>0.13089999999999999</v>
      </c>
      <c r="AA29">
        <v>0.13150000000000001</v>
      </c>
      <c r="AB29">
        <v>9.5500000000000002E-2</v>
      </c>
      <c r="AC29">
        <v>9.7500000000000003E-2</v>
      </c>
      <c r="AD29">
        <v>9.4299999999999995E-2</v>
      </c>
      <c r="AE29">
        <v>9.0999999999999998E-2</v>
      </c>
      <c r="AF29">
        <v>9.4100000000000003E-2</v>
      </c>
      <c r="AG29">
        <v>9.0499999999999997E-2</v>
      </c>
      <c r="AH29">
        <v>0.1</v>
      </c>
      <c r="AI29">
        <v>0.10249999999999999</v>
      </c>
      <c r="AJ29">
        <v>0.10100000000000001</v>
      </c>
      <c r="AK29">
        <v>0.1047</v>
      </c>
      <c r="AL29">
        <v>0.1394</v>
      </c>
      <c r="AM29">
        <v>0.1205</v>
      </c>
      <c r="AN29">
        <v>0.1226</v>
      </c>
      <c r="AO29">
        <v>0.1128</v>
      </c>
      <c r="AP29">
        <v>0.12559999999999999</v>
      </c>
      <c r="AQ29">
        <v>0.1404</v>
      </c>
      <c r="AR29">
        <v>0.1244</v>
      </c>
      <c r="AS29">
        <v>0.11550000000000001</v>
      </c>
      <c r="AT29">
        <v>0.1024</v>
      </c>
      <c r="AU29">
        <v>0.1055</v>
      </c>
      <c r="AV29">
        <v>0.1195</v>
      </c>
      <c r="AW29">
        <v>0.127</v>
      </c>
      <c r="AX29">
        <v>0.1104</v>
      </c>
      <c r="AY29">
        <v>0.114</v>
      </c>
      <c r="AZ29">
        <v>9.3299999999999994E-2</v>
      </c>
      <c r="BA29">
        <v>0.11119999999999999</v>
      </c>
      <c r="BB29">
        <v>0.13339999999999999</v>
      </c>
      <c r="BC29">
        <v>0.1145</v>
      </c>
      <c r="BD29">
        <v>0.1158</v>
      </c>
      <c r="BE29">
        <v>0.1206</v>
      </c>
      <c r="BF29">
        <v>0.12740000000000001</v>
      </c>
      <c r="BG29">
        <v>0.1356</v>
      </c>
      <c r="BH29">
        <v>0.12920000000000001</v>
      </c>
      <c r="BI29">
        <v>0.12570000000000001</v>
      </c>
      <c r="BJ29">
        <v>0.15490000000000001</v>
      </c>
      <c r="BK29">
        <v>0.14199999999999999</v>
      </c>
      <c r="BL29">
        <v>0.13159999999999999</v>
      </c>
      <c r="BM29">
        <v>0.1125</v>
      </c>
      <c r="BN29">
        <v>0.14030000000000001</v>
      </c>
      <c r="BO29">
        <v>0.1173</v>
      </c>
      <c r="BP29">
        <v>0.1036</v>
      </c>
      <c r="BQ29">
        <v>0.1052</v>
      </c>
      <c r="BR29">
        <v>0.1153</v>
      </c>
      <c r="BS29">
        <v>0.1173</v>
      </c>
      <c r="BT29">
        <v>0.1154</v>
      </c>
      <c r="BU29">
        <v>0.1053</v>
      </c>
    </row>
    <row r="30" spans="1:73">
      <c r="A30">
        <v>22</v>
      </c>
      <c r="B30">
        <v>0.1147</v>
      </c>
      <c r="C30">
        <v>9.5899999999999999E-2</v>
      </c>
      <c r="D30">
        <v>0.1075</v>
      </c>
      <c r="E30">
        <v>9.4600000000000004E-2</v>
      </c>
      <c r="F30">
        <v>0.10059999999999999</v>
      </c>
      <c r="G30">
        <v>8.5500000000000007E-2</v>
      </c>
      <c r="H30">
        <v>9.5399999999999999E-2</v>
      </c>
      <c r="I30">
        <v>8.7400000000000005E-2</v>
      </c>
      <c r="J30">
        <v>0.1053</v>
      </c>
      <c r="K30">
        <v>0.1096</v>
      </c>
      <c r="L30">
        <v>0.10440000000000001</v>
      </c>
      <c r="M30">
        <v>9.2100000000000001E-2</v>
      </c>
      <c r="N30">
        <v>0.1283</v>
      </c>
      <c r="O30">
        <v>0.1056</v>
      </c>
      <c r="P30">
        <v>0.10390000000000001</v>
      </c>
      <c r="Q30">
        <v>9.8900000000000002E-2</v>
      </c>
      <c r="R30">
        <v>0.1027</v>
      </c>
      <c r="S30">
        <v>9.5600000000000004E-2</v>
      </c>
      <c r="T30">
        <v>9.4700000000000006E-2</v>
      </c>
      <c r="U30">
        <v>0.1027</v>
      </c>
      <c r="V30">
        <v>9.35E-2</v>
      </c>
      <c r="W30">
        <v>0.1021</v>
      </c>
      <c r="X30">
        <v>9.2899999999999996E-2</v>
      </c>
      <c r="Y30">
        <v>9.6600000000000005E-2</v>
      </c>
      <c r="Z30">
        <v>0.13039999999999999</v>
      </c>
      <c r="AA30">
        <v>0.13159999999999999</v>
      </c>
      <c r="AB30">
        <v>9.5600000000000004E-2</v>
      </c>
      <c r="AC30">
        <v>9.7500000000000003E-2</v>
      </c>
      <c r="AD30">
        <v>9.4600000000000004E-2</v>
      </c>
      <c r="AE30">
        <v>9.0800000000000006E-2</v>
      </c>
      <c r="AF30">
        <v>9.3899999999999997E-2</v>
      </c>
      <c r="AG30">
        <v>9.0800000000000006E-2</v>
      </c>
      <c r="AH30">
        <v>9.9400000000000002E-2</v>
      </c>
      <c r="AI30">
        <v>0.1027</v>
      </c>
      <c r="AJ30">
        <v>0.1008</v>
      </c>
      <c r="AK30">
        <v>0.1048</v>
      </c>
      <c r="AL30">
        <v>0.14219999999999999</v>
      </c>
      <c r="AM30">
        <v>0.12230000000000001</v>
      </c>
      <c r="AN30">
        <v>0.124</v>
      </c>
      <c r="AO30">
        <v>0.1135</v>
      </c>
      <c r="AP30">
        <v>0.1258</v>
      </c>
      <c r="AQ30">
        <v>0.13980000000000001</v>
      </c>
      <c r="AR30">
        <v>0.1249</v>
      </c>
      <c r="AS30">
        <v>0.11609999999999999</v>
      </c>
      <c r="AT30">
        <v>0.10249999999999999</v>
      </c>
      <c r="AU30">
        <v>0.106</v>
      </c>
      <c r="AV30">
        <v>0.121</v>
      </c>
      <c r="AW30">
        <v>0.12820000000000001</v>
      </c>
      <c r="AX30">
        <v>0.1109</v>
      </c>
      <c r="AY30">
        <v>0.1145</v>
      </c>
      <c r="AZ30">
        <v>9.3600000000000003E-2</v>
      </c>
      <c r="BA30">
        <v>0.1114</v>
      </c>
      <c r="BB30">
        <v>0.13370000000000001</v>
      </c>
      <c r="BC30">
        <v>0.1148</v>
      </c>
      <c r="BD30">
        <v>0.11650000000000001</v>
      </c>
      <c r="BE30">
        <v>0.12139999999999999</v>
      </c>
      <c r="BF30">
        <v>0.127</v>
      </c>
      <c r="BG30">
        <v>0.13550000000000001</v>
      </c>
      <c r="BH30">
        <v>0.12939999999999999</v>
      </c>
      <c r="BI30">
        <v>0.1258</v>
      </c>
      <c r="BJ30">
        <v>0.15679999999999999</v>
      </c>
      <c r="BK30">
        <v>0.14280000000000001</v>
      </c>
      <c r="BL30">
        <v>0.13100000000000001</v>
      </c>
      <c r="BM30">
        <v>0.11260000000000001</v>
      </c>
      <c r="BN30">
        <v>0.14219999999999999</v>
      </c>
      <c r="BO30">
        <v>0.11899999999999999</v>
      </c>
      <c r="BP30">
        <v>0.10440000000000001</v>
      </c>
      <c r="BQ30">
        <v>0.10539999999999999</v>
      </c>
      <c r="BR30">
        <v>0.1158</v>
      </c>
      <c r="BS30">
        <v>0.1181</v>
      </c>
      <c r="BT30">
        <v>0.11650000000000001</v>
      </c>
      <c r="BU30">
        <v>0.1066</v>
      </c>
    </row>
    <row r="31" spans="1:73">
      <c r="A31">
        <v>23</v>
      </c>
      <c r="B31">
        <v>0.11509999999999999</v>
      </c>
      <c r="C31">
        <v>9.6000000000000002E-2</v>
      </c>
      <c r="D31">
        <v>0.1076</v>
      </c>
      <c r="E31">
        <v>9.4600000000000004E-2</v>
      </c>
      <c r="F31">
        <v>0.10100000000000001</v>
      </c>
      <c r="G31">
        <v>8.5800000000000001E-2</v>
      </c>
      <c r="H31">
        <v>9.5399999999999999E-2</v>
      </c>
      <c r="I31">
        <v>8.77E-2</v>
      </c>
      <c r="J31">
        <v>0.10539999999999999</v>
      </c>
      <c r="K31">
        <v>0.10970000000000001</v>
      </c>
      <c r="L31">
        <v>0.1042</v>
      </c>
      <c r="M31">
        <v>9.2100000000000001E-2</v>
      </c>
      <c r="N31">
        <v>0.128</v>
      </c>
      <c r="O31">
        <v>0.1057</v>
      </c>
      <c r="P31">
        <v>0.1041</v>
      </c>
      <c r="Q31">
        <v>9.8599999999999993E-2</v>
      </c>
      <c r="R31">
        <v>0.1023</v>
      </c>
      <c r="S31">
        <v>9.5299999999999996E-2</v>
      </c>
      <c r="T31">
        <v>9.4600000000000004E-2</v>
      </c>
      <c r="U31">
        <v>0.10249999999999999</v>
      </c>
      <c r="V31">
        <v>9.3399999999999997E-2</v>
      </c>
      <c r="W31">
        <v>0.1021</v>
      </c>
      <c r="X31">
        <v>9.2899999999999996E-2</v>
      </c>
      <c r="Y31">
        <v>9.6699999999999994E-2</v>
      </c>
      <c r="Z31">
        <v>0.1305</v>
      </c>
      <c r="AA31">
        <v>0.13120000000000001</v>
      </c>
      <c r="AB31">
        <v>9.5600000000000004E-2</v>
      </c>
      <c r="AC31">
        <v>9.7799999999999998E-2</v>
      </c>
      <c r="AD31">
        <v>9.3700000000000006E-2</v>
      </c>
      <c r="AE31">
        <v>9.0800000000000006E-2</v>
      </c>
      <c r="AF31">
        <v>9.4E-2</v>
      </c>
      <c r="AG31">
        <v>9.0800000000000006E-2</v>
      </c>
      <c r="AH31">
        <v>9.9299999999999999E-2</v>
      </c>
      <c r="AI31">
        <v>0.1032</v>
      </c>
      <c r="AJ31">
        <v>0.1008</v>
      </c>
      <c r="AK31">
        <v>0.1048</v>
      </c>
      <c r="AL31">
        <v>0.1477</v>
      </c>
      <c r="AM31">
        <v>0.1263</v>
      </c>
      <c r="AN31">
        <v>0.12590000000000001</v>
      </c>
      <c r="AO31">
        <v>0.1162</v>
      </c>
      <c r="AP31">
        <v>0.126</v>
      </c>
      <c r="AQ31">
        <v>0.1401</v>
      </c>
      <c r="AR31">
        <v>0.12609999999999999</v>
      </c>
      <c r="AS31">
        <v>0.1171</v>
      </c>
      <c r="AT31">
        <v>0.1036</v>
      </c>
      <c r="AU31">
        <v>0.10680000000000001</v>
      </c>
      <c r="AV31">
        <v>0.1229</v>
      </c>
      <c r="AW31">
        <v>0.1305</v>
      </c>
      <c r="AX31">
        <v>0.11169999999999999</v>
      </c>
      <c r="AY31">
        <v>0.1148</v>
      </c>
      <c r="AZ31">
        <v>9.3600000000000003E-2</v>
      </c>
      <c r="BA31">
        <v>0.11070000000000001</v>
      </c>
      <c r="BB31">
        <v>0.1336</v>
      </c>
      <c r="BC31">
        <v>0.1152</v>
      </c>
      <c r="BD31">
        <v>0.11849999999999999</v>
      </c>
      <c r="BE31">
        <v>0.1231</v>
      </c>
      <c r="BF31">
        <v>0.1275</v>
      </c>
      <c r="BG31">
        <v>0.1351</v>
      </c>
      <c r="BH31">
        <v>0.13070000000000001</v>
      </c>
      <c r="BI31">
        <v>0.12720000000000001</v>
      </c>
      <c r="BJ31">
        <v>0.16120000000000001</v>
      </c>
      <c r="BK31">
        <v>0.1459</v>
      </c>
      <c r="BL31">
        <v>0.13109999999999999</v>
      </c>
      <c r="BM31">
        <v>0.1118</v>
      </c>
      <c r="BN31">
        <v>0.14660000000000001</v>
      </c>
      <c r="BO31">
        <v>0.1231</v>
      </c>
      <c r="BP31">
        <v>0.1065</v>
      </c>
      <c r="BQ31">
        <v>0.1069</v>
      </c>
      <c r="BR31">
        <v>0.1158</v>
      </c>
      <c r="BS31">
        <v>0.11840000000000001</v>
      </c>
      <c r="BT31">
        <v>0.1179</v>
      </c>
      <c r="BU31">
        <v>0.1075</v>
      </c>
    </row>
    <row r="32" spans="1:73">
      <c r="A32">
        <v>24</v>
      </c>
      <c r="B32">
        <v>0.1152</v>
      </c>
      <c r="C32">
        <v>9.5299999999999996E-2</v>
      </c>
      <c r="D32">
        <v>0.1075</v>
      </c>
      <c r="E32">
        <v>9.4299999999999995E-2</v>
      </c>
      <c r="F32">
        <v>0.10050000000000001</v>
      </c>
      <c r="G32">
        <v>8.5500000000000007E-2</v>
      </c>
      <c r="H32">
        <v>9.5899999999999999E-2</v>
      </c>
      <c r="I32">
        <v>8.7800000000000003E-2</v>
      </c>
      <c r="J32">
        <v>0.1057</v>
      </c>
      <c r="K32">
        <v>0.1099</v>
      </c>
      <c r="L32">
        <v>0.1041</v>
      </c>
      <c r="M32">
        <v>9.2700000000000005E-2</v>
      </c>
      <c r="N32">
        <v>0.12790000000000001</v>
      </c>
      <c r="O32">
        <v>0.1056</v>
      </c>
      <c r="P32">
        <v>0.1041</v>
      </c>
      <c r="Q32">
        <v>9.9299999999999999E-2</v>
      </c>
      <c r="R32">
        <v>0.1026</v>
      </c>
      <c r="S32">
        <v>9.5100000000000004E-2</v>
      </c>
      <c r="T32">
        <v>9.4700000000000006E-2</v>
      </c>
      <c r="U32">
        <v>0.10249999999999999</v>
      </c>
      <c r="V32">
        <v>9.2499999999999999E-2</v>
      </c>
      <c r="W32">
        <v>0.1023</v>
      </c>
      <c r="X32">
        <v>9.2999999999999999E-2</v>
      </c>
      <c r="Y32">
        <v>9.6299999999999997E-2</v>
      </c>
      <c r="Z32">
        <v>0.1305</v>
      </c>
      <c r="AA32">
        <v>0.13070000000000001</v>
      </c>
      <c r="AB32">
        <v>9.6199999999999994E-2</v>
      </c>
      <c r="AC32">
        <v>9.74E-2</v>
      </c>
      <c r="AD32">
        <v>9.4100000000000003E-2</v>
      </c>
      <c r="AE32">
        <v>9.0399999999999994E-2</v>
      </c>
      <c r="AF32">
        <v>9.3899999999999997E-2</v>
      </c>
      <c r="AG32">
        <v>9.0499999999999997E-2</v>
      </c>
      <c r="AH32">
        <v>9.9000000000000005E-2</v>
      </c>
      <c r="AI32">
        <v>0.1026</v>
      </c>
      <c r="AJ32">
        <v>0.1007</v>
      </c>
      <c r="AK32">
        <v>0.105</v>
      </c>
      <c r="AL32">
        <v>0.158</v>
      </c>
      <c r="AM32">
        <v>0.13389999999999999</v>
      </c>
      <c r="AN32">
        <v>0.13039999999999999</v>
      </c>
      <c r="AO32">
        <v>0.122</v>
      </c>
      <c r="AP32">
        <v>0.1273</v>
      </c>
      <c r="AQ32">
        <v>0.14219999999999999</v>
      </c>
      <c r="AR32">
        <v>0.12820000000000001</v>
      </c>
      <c r="AS32">
        <v>0.1193</v>
      </c>
      <c r="AT32">
        <v>0.10580000000000001</v>
      </c>
      <c r="AU32">
        <v>0.1082</v>
      </c>
      <c r="AV32">
        <v>0.12809999999999999</v>
      </c>
      <c r="AW32">
        <v>0.1348</v>
      </c>
      <c r="AX32">
        <v>0.1137</v>
      </c>
      <c r="AY32">
        <v>0.1163</v>
      </c>
      <c r="AZ32">
        <v>9.3299999999999994E-2</v>
      </c>
      <c r="BA32">
        <v>0.1111</v>
      </c>
      <c r="BB32">
        <v>0.1356</v>
      </c>
      <c r="BC32">
        <v>0.1162</v>
      </c>
      <c r="BD32">
        <v>0.123</v>
      </c>
      <c r="BE32">
        <v>0.12759999999999999</v>
      </c>
      <c r="BF32">
        <v>0.12790000000000001</v>
      </c>
      <c r="BG32">
        <v>0.13650000000000001</v>
      </c>
      <c r="BH32">
        <v>0.1333</v>
      </c>
      <c r="BI32">
        <v>0.12970000000000001</v>
      </c>
      <c r="BJ32">
        <v>0.16830000000000001</v>
      </c>
      <c r="BK32">
        <v>0.15110000000000001</v>
      </c>
      <c r="BL32">
        <v>0.1326</v>
      </c>
      <c r="BM32">
        <v>0.1123</v>
      </c>
      <c r="BN32">
        <v>0.15609999999999999</v>
      </c>
      <c r="BO32">
        <v>0.13109999999999999</v>
      </c>
      <c r="BP32">
        <v>0.1095</v>
      </c>
      <c r="BQ32">
        <v>0.1094</v>
      </c>
      <c r="BR32">
        <v>0.1164</v>
      </c>
      <c r="BS32">
        <v>0.11890000000000001</v>
      </c>
      <c r="BT32">
        <v>0.122</v>
      </c>
      <c r="BU32">
        <v>0.10970000000000001</v>
      </c>
    </row>
    <row r="33" spans="1:73">
      <c r="A33">
        <v>25</v>
      </c>
      <c r="B33">
        <v>0.1149</v>
      </c>
      <c r="C33">
        <v>9.5799999999999996E-2</v>
      </c>
      <c r="D33">
        <v>0.1077</v>
      </c>
      <c r="E33">
        <v>9.4299999999999995E-2</v>
      </c>
      <c r="F33">
        <v>0.10059999999999999</v>
      </c>
      <c r="G33">
        <v>8.5000000000000006E-2</v>
      </c>
      <c r="H33">
        <v>9.5600000000000004E-2</v>
      </c>
      <c r="I33">
        <v>8.8200000000000001E-2</v>
      </c>
      <c r="J33">
        <v>0.1055</v>
      </c>
      <c r="K33">
        <v>0.1103</v>
      </c>
      <c r="L33">
        <v>0.1043</v>
      </c>
      <c r="M33">
        <v>9.35E-2</v>
      </c>
      <c r="N33">
        <v>0.128</v>
      </c>
      <c r="O33">
        <v>0.1056</v>
      </c>
      <c r="P33">
        <v>0.1048</v>
      </c>
      <c r="Q33">
        <v>9.9500000000000005E-2</v>
      </c>
      <c r="R33">
        <v>0.1022</v>
      </c>
      <c r="S33">
        <v>9.4600000000000004E-2</v>
      </c>
      <c r="T33">
        <v>9.4600000000000004E-2</v>
      </c>
      <c r="U33">
        <v>0.10249999999999999</v>
      </c>
      <c r="V33">
        <v>9.2700000000000005E-2</v>
      </c>
      <c r="W33">
        <v>0.1022</v>
      </c>
      <c r="X33">
        <v>9.3700000000000006E-2</v>
      </c>
      <c r="Y33">
        <v>9.6100000000000005E-2</v>
      </c>
      <c r="Z33">
        <v>0.13070000000000001</v>
      </c>
      <c r="AA33">
        <v>0.13070000000000001</v>
      </c>
      <c r="AB33">
        <v>9.6799999999999997E-2</v>
      </c>
      <c r="AC33">
        <v>9.8000000000000004E-2</v>
      </c>
      <c r="AD33">
        <v>9.3799999999999994E-2</v>
      </c>
      <c r="AE33">
        <v>9.0499999999999997E-2</v>
      </c>
      <c r="AF33">
        <v>9.4200000000000006E-2</v>
      </c>
      <c r="AG33">
        <v>9.06E-2</v>
      </c>
      <c r="AH33">
        <v>9.9099999999999994E-2</v>
      </c>
      <c r="AI33">
        <v>0.1027</v>
      </c>
      <c r="AJ33">
        <v>0.1007</v>
      </c>
      <c r="AK33">
        <v>0.105</v>
      </c>
      <c r="AL33">
        <v>0.17860000000000001</v>
      </c>
      <c r="AM33">
        <v>0.14899999999999999</v>
      </c>
      <c r="AN33">
        <v>0.1391</v>
      </c>
      <c r="AO33">
        <v>0.13150000000000001</v>
      </c>
      <c r="AP33">
        <v>0.13070000000000001</v>
      </c>
      <c r="AQ33">
        <v>0.1457</v>
      </c>
      <c r="AR33">
        <v>0.13339999999999999</v>
      </c>
      <c r="AS33">
        <v>0.1235</v>
      </c>
      <c r="AT33">
        <v>0.1099</v>
      </c>
      <c r="AU33">
        <v>0.11169999999999999</v>
      </c>
      <c r="AV33">
        <v>0.1368</v>
      </c>
      <c r="AW33">
        <v>0.1429</v>
      </c>
      <c r="AX33">
        <v>0.1162</v>
      </c>
      <c r="AY33">
        <v>0.1193</v>
      </c>
      <c r="AZ33">
        <v>9.3299999999999994E-2</v>
      </c>
      <c r="BA33">
        <v>0.11070000000000001</v>
      </c>
      <c r="BB33">
        <v>0.13819999999999999</v>
      </c>
      <c r="BC33">
        <v>0.11899999999999999</v>
      </c>
      <c r="BD33">
        <v>0.13139999999999999</v>
      </c>
      <c r="BE33">
        <v>0.13600000000000001</v>
      </c>
      <c r="BF33">
        <v>0.12939999999999999</v>
      </c>
      <c r="BG33">
        <v>0.13819999999999999</v>
      </c>
      <c r="BH33">
        <v>0.1384</v>
      </c>
      <c r="BI33">
        <v>0.13450000000000001</v>
      </c>
      <c r="BJ33">
        <v>0.17979999999999999</v>
      </c>
      <c r="BK33">
        <v>0.1608</v>
      </c>
      <c r="BL33">
        <v>0.13320000000000001</v>
      </c>
      <c r="BM33">
        <v>0.1135</v>
      </c>
      <c r="BN33">
        <v>0.17330000000000001</v>
      </c>
      <c r="BO33">
        <v>0.14530000000000001</v>
      </c>
      <c r="BP33">
        <v>0.11509999999999999</v>
      </c>
      <c r="BQ33">
        <v>0.1154</v>
      </c>
      <c r="BR33">
        <v>0.11700000000000001</v>
      </c>
      <c r="BS33">
        <v>0.1193</v>
      </c>
      <c r="BT33">
        <v>0.12809999999999999</v>
      </c>
      <c r="BU33">
        <v>0.1145</v>
      </c>
    </row>
    <row r="34" spans="1:73">
      <c r="A34">
        <v>26</v>
      </c>
      <c r="B34">
        <v>0.1154</v>
      </c>
      <c r="C34">
        <v>9.5500000000000002E-2</v>
      </c>
      <c r="D34">
        <v>0.108</v>
      </c>
      <c r="E34">
        <v>9.5100000000000004E-2</v>
      </c>
      <c r="F34">
        <v>0.1004</v>
      </c>
      <c r="G34">
        <v>8.48E-2</v>
      </c>
      <c r="H34">
        <v>9.5399999999999999E-2</v>
      </c>
      <c r="I34">
        <v>8.8499999999999995E-2</v>
      </c>
      <c r="J34">
        <v>0.1051</v>
      </c>
      <c r="K34">
        <v>0.111</v>
      </c>
      <c r="L34">
        <v>0.1053</v>
      </c>
      <c r="M34">
        <v>9.3399999999999997E-2</v>
      </c>
      <c r="N34">
        <v>0.12809999999999999</v>
      </c>
      <c r="O34">
        <v>0.10539999999999999</v>
      </c>
      <c r="P34">
        <v>0.1052</v>
      </c>
      <c r="Q34">
        <v>9.9199999999999997E-2</v>
      </c>
      <c r="R34">
        <v>0.1019</v>
      </c>
      <c r="S34">
        <v>9.4799999999999995E-2</v>
      </c>
      <c r="T34">
        <v>9.4E-2</v>
      </c>
      <c r="U34">
        <v>0.1027</v>
      </c>
      <c r="V34">
        <v>9.2799999999999994E-2</v>
      </c>
      <c r="W34">
        <v>0.1017</v>
      </c>
      <c r="X34">
        <v>9.4299999999999995E-2</v>
      </c>
      <c r="Y34">
        <v>9.6299999999999997E-2</v>
      </c>
      <c r="Z34">
        <v>0.13109999999999999</v>
      </c>
      <c r="AA34">
        <v>0.1303</v>
      </c>
      <c r="AB34">
        <v>9.6500000000000002E-2</v>
      </c>
      <c r="AC34">
        <v>9.8299999999999998E-2</v>
      </c>
      <c r="AD34">
        <v>9.4500000000000001E-2</v>
      </c>
      <c r="AE34">
        <v>9.0800000000000006E-2</v>
      </c>
      <c r="AF34">
        <v>9.4200000000000006E-2</v>
      </c>
      <c r="AG34">
        <v>8.9899999999999994E-2</v>
      </c>
      <c r="AH34">
        <v>9.98E-2</v>
      </c>
      <c r="AI34">
        <v>0.1032</v>
      </c>
      <c r="AJ34">
        <v>0.1009</v>
      </c>
      <c r="AK34">
        <v>0.1048</v>
      </c>
      <c r="AL34">
        <v>0.2127</v>
      </c>
      <c r="AM34">
        <v>0.1757</v>
      </c>
      <c r="AN34">
        <v>0.1547</v>
      </c>
      <c r="AO34">
        <v>0.14799999999999999</v>
      </c>
      <c r="AP34">
        <v>0.13819999999999999</v>
      </c>
      <c r="AQ34">
        <v>0.1527</v>
      </c>
      <c r="AR34">
        <v>0.1429</v>
      </c>
      <c r="AS34">
        <v>0.1313</v>
      </c>
      <c r="AT34">
        <v>0.1177</v>
      </c>
      <c r="AU34">
        <v>0.1183</v>
      </c>
      <c r="AV34">
        <v>0.15409999999999999</v>
      </c>
      <c r="AW34">
        <v>0.15859999999999999</v>
      </c>
      <c r="AX34">
        <v>0.12280000000000001</v>
      </c>
      <c r="AY34">
        <v>0.12540000000000001</v>
      </c>
      <c r="AZ34">
        <v>9.3600000000000003E-2</v>
      </c>
      <c r="BA34">
        <v>0.1109</v>
      </c>
      <c r="BB34">
        <v>0.14319999999999999</v>
      </c>
      <c r="BC34">
        <v>0.124</v>
      </c>
      <c r="BD34">
        <v>0.14749999999999999</v>
      </c>
      <c r="BE34">
        <v>0.15279999999999999</v>
      </c>
      <c r="BF34">
        <v>0.13200000000000001</v>
      </c>
      <c r="BG34">
        <v>0.14119999999999999</v>
      </c>
      <c r="BH34">
        <v>0.14810000000000001</v>
      </c>
      <c r="BI34">
        <v>0.14330000000000001</v>
      </c>
      <c r="BJ34">
        <v>0.2016</v>
      </c>
      <c r="BK34">
        <v>0.17849999999999999</v>
      </c>
      <c r="BL34">
        <v>0.13370000000000001</v>
      </c>
      <c r="BM34">
        <v>0.1148</v>
      </c>
      <c r="BN34">
        <v>0.20519999999999999</v>
      </c>
      <c r="BO34">
        <v>0.1706</v>
      </c>
      <c r="BP34">
        <v>0.12670000000000001</v>
      </c>
      <c r="BQ34">
        <v>0.12570000000000001</v>
      </c>
      <c r="BR34">
        <v>0.1183</v>
      </c>
      <c r="BS34">
        <v>0.12039999999999999</v>
      </c>
      <c r="BT34">
        <v>0.1389</v>
      </c>
      <c r="BU34">
        <v>0.1236</v>
      </c>
    </row>
    <row r="35" spans="1:73">
      <c r="A35">
        <v>27</v>
      </c>
      <c r="B35">
        <v>0.1157</v>
      </c>
      <c r="C35">
        <v>9.6100000000000005E-2</v>
      </c>
      <c r="D35">
        <v>0.1086</v>
      </c>
      <c r="E35">
        <v>9.5500000000000002E-2</v>
      </c>
      <c r="F35">
        <v>0.1004</v>
      </c>
      <c r="G35">
        <v>8.48E-2</v>
      </c>
      <c r="H35">
        <v>9.5100000000000004E-2</v>
      </c>
      <c r="I35">
        <v>8.8300000000000003E-2</v>
      </c>
      <c r="J35">
        <v>0.105</v>
      </c>
      <c r="K35">
        <v>0.1108</v>
      </c>
      <c r="L35">
        <v>0.1056</v>
      </c>
      <c r="M35">
        <v>9.35E-2</v>
      </c>
      <c r="N35">
        <v>0.12790000000000001</v>
      </c>
      <c r="O35">
        <v>0.10589999999999999</v>
      </c>
      <c r="P35">
        <v>0.1056</v>
      </c>
      <c r="Q35">
        <v>9.9599999999999994E-2</v>
      </c>
      <c r="R35">
        <v>0.1018</v>
      </c>
      <c r="S35">
        <v>9.4899999999999998E-2</v>
      </c>
      <c r="T35">
        <v>9.4500000000000001E-2</v>
      </c>
      <c r="U35">
        <v>0.10299999999999999</v>
      </c>
      <c r="V35">
        <v>9.2399999999999996E-2</v>
      </c>
      <c r="W35">
        <v>0.1019</v>
      </c>
      <c r="X35">
        <v>9.5000000000000001E-2</v>
      </c>
      <c r="Y35">
        <v>9.6500000000000002E-2</v>
      </c>
      <c r="Z35">
        <v>0.1326</v>
      </c>
      <c r="AA35">
        <v>0.13070000000000001</v>
      </c>
      <c r="AB35">
        <v>9.69E-2</v>
      </c>
      <c r="AC35">
        <v>9.8299999999999998E-2</v>
      </c>
      <c r="AD35">
        <v>9.4600000000000004E-2</v>
      </c>
      <c r="AE35">
        <v>9.06E-2</v>
      </c>
      <c r="AF35">
        <v>9.4600000000000004E-2</v>
      </c>
      <c r="AG35">
        <v>8.9700000000000002E-2</v>
      </c>
      <c r="AH35">
        <v>0.1004</v>
      </c>
      <c r="AI35">
        <v>0.10299999999999999</v>
      </c>
      <c r="AJ35">
        <v>0.1014</v>
      </c>
      <c r="AK35">
        <v>0.1045</v>
      </c>
      <c r="AL35">
        <v>0.26740000000000003</v>
      </c>
      <c r="AM35">
        <v>0.21820000000000001</v>
      </c>
      <c r="AN35">
        <v>0.18160000000000001</v>
      </c>
      <c r="AO35">
        <v>0.1789</v>
      </c>
      <c r="AP35">
        <v>0.1512</v>
      </c>
      <c r="AQ35">
        <v>0.16650000000000001</v>
      </c>
      <c r="AR35">
        <v>0.16089999999999999</v>
      </c>
      <c r="AS35">
        <v>0.14660000000000001</v>
      </c>
      <c r="AT35">
        <v>0.13250000000000001</v>
      </c>
      <c r="AU35">
        <v>0.13039999999999999</v>
      </c>
      <c r="AV35">
        <v>0.18390000000000001</v>
      </c>
      <c r="AW35">
        <v>0.18690000000000001</v>
      </c>
      <c r="AX35">
        <v>0.13500000000000001</v>
      </c>
      <c r="AY35">
        <v>0.1371</v>
      </c>
      <c r="AZ35">
        <v>9.4E-2</v>
      </c>
      <c r="BA35">
        <v>0.1113</v>
      </c>
      <c r="BB35">
        <v>0.15310000000000001</v>
      </c>
      <c r="BC35">
        <v>0.1336</v>
      </c>
      <c r="BD35">
        <v>0.1769</v>
      </c>
      <c r="BE35">
        <v>0.18410000000000001</v>
      </c>
      <c r="BF35">
        <v>0.13650000000000001</v>
      </c>
      <c r="BG35">
        <v>0.14799999999999999</v>
      </c>
      <c r="BH35">
        <v>0.1678</v>
      </c>
      <c r="BI35">
        <v>0.161</v>
      </c>
      <c r="BJ35">
        <v>0.23930000000000001</v>
      </c>
      <c r="BK35">
        <v>0.21049999999999999</v>
      </c>
      <c r="BL35">
        <v>0.13600000000000001</v>
      </c>
      <c r="BM35">
        <v>0.1174</v>
      </c>
      <c r="BN35">
        <v>0.25879999999999997</v>
      </c>
      <c r="BO35">
        <v>0.21410000000000001</v>
      </c>
      <c r="BP35">
        <v>0.1482</v>
      </c>
      <c r="BQ35">
        <v>0.1452</v>
      </c>
      <c r="BR35">
        <v>0.1207</v>
      </c>
      <c r="BS35">
        <v>0.1222</v>
      </c>
      <c r="BT35">
        <v>0.1588</v>
      </c>
      <c r="BU35">
        <v>0.14000000000000001</v>
      </c>
    </row>
    <row r="36" spans="1:73">
      <c r="A36">
        <v>28</v>
      </c>
      <c r="B36">
        <v>0.1166</v>
      </c>
      <c r="C36">
        <v>9.69E-2</v>
      </c>
      <c r="D36">
        <v>0.10970000000000001</v>
      </c>
      <c r="E36">
        <v>9.6600000000000005E-2</v>
      </c>
      <c r="F36">
        <v>9.98E-2</v>
      </c>
      <c r="G36">
        <v>8.5000000000000006E-2</v>
      </c>
      <c r="H36">
        <v>9.5000000000000001E-2</v>
      </c>
      <c r="I36">
        <v>8.8300000000000003E-2</v>
      </c>
      <c r="J36">
        <v>0.1046</v>
      </c>
      <c r="K36">
        <v>0.11119999999999999</v>
      </c>
      <c r="L36">
        <v>0.10680000000000001</v>
      </c>
      <c r="M36">
        <v>9.4899999999999998E-2</v>
      </c>
      <c r="N36">
        <v>0.1288</v>
      </c>
      <c r="O36">
        <v>0.1066</v>
      </c>
      <c r="P36">
        <v>0.1057</v>
      </c>
      <c r="Q36">
        <v>0.1002</v>
      </c>
      <c r="R36">
        <v>0.1027</v>
      </c>
      <c r="S36">
        <v>9.5799999999999996E-2</v>
      </c>
      <c r="T36">
        <v>9.5000000000000001E-2</v>
      </c>
      <c r="U36">
        <v>0.1031</v>
      </c>
      <c r="V36">
        <v>9.2499999999999999E-2</v>
      </c>
      <c r="W36">
        <v>0.10199999999999999</v>
      </c>
      <c r="X36">
        <v>9.5600000000000004E-2</v>
      </c>
      <c r="Y36">
        <v>9.7199999999999995E-2</v>
      </c>
      <c r="Z36">
        <v>0.1341</v>
      </c>
      <c r="AA36">
        <v>0.13189999999999999</v>
      </c>
      <c r="AB36">
        <v>9.6699999999999994E-2</v>
      </c>
      <c r="AC36">
        <v>9.8400000000000001E-2</v>
      </c>
      <c r="AD36">
        <v>9.6600000000000005E-2</v>
      </c>
      <c r="AE36">
        <v>9.1499999999999998E-2</v>
      </c>
      <c r="AF36">
        <v>9.5399999999999999E-2</v>
      </c>
      <c r="AG36">
        <v>8.9700000000000002E-2</v>
      </c>
      <c r="AH36">
        <v>0.1007</v>
      </c>
      <c r="AI36">
        <v>0.1031</v>
      </c>
      <c r="AJ36">
        <v>0.1023</v>
      </c>
      <c r="AK36">
        <v>0.1048</v>
      </c>
      <c r="AL36">
        <v>0.33950000000000002</v>
      </c>
      <c r="AM36">
        <v>0.27710000000000001</v>
      </c>
      <c r="AN36">
        <v>0.22439999999999999</v>
      </c>
      <c r="AO36">
        <v>0.22650000000000001</v>
      </c>
      <c r="AP36">
        <v>0.17499999999999999</v>
      </c>
      <c r="AQ36">
        <v>0.18970000000000001</v>
      </c>
      <c r="AR36">
        <v>0.19289999999999999</v>
      </c>
      <c r="AS36">
        <v>0.1741</v>
      </c>
      <c r="AT36">
        <v>0.159</v>
      </c>
      <c r="AU36">
        <v>0.15279999999999999</v>
      </c>
      <c r="AV36">
        <v>0.2329</v>
      </c>
      <c r="AW36">
        <v>0.2321</v>
      </c>
      <c r="AX36">
        <v>0.1575</v>
      </c>
      <c r="AY36">
        <v>0.15890000000000001</v>
      </c>
      <c r="AZ36">
        <v>9.4600000000000004E-2</v>
      </c>
      <c r="BA36">
        <v>0.1123</v>
      </c>
      <c r="BB36">
        <v>0.17169999999999999</v>
      </c>
      <c r="BC36">
        <v>0.153</v>
      </c>
      <c r="BD36">
        <v>0.22670000000000001</v>
      </c>
      <c r="BE36">
        <v>0.2364</v>
      </c>
      <c r="BF36">
        <v>0.14430000000000001</v>
      </c>
      <c r="BG36">
        <v>0.16109999999999999</v>
      </c>
      <c r="BH36">
        <v>0.2014</v>
      </c>
      <c r="BI36">
        <v>0.19370000000000001</v>
      </c>
      <c r="BJ36">
        <v>0.29380000000000001</v>
      </c>
      <c r="BK36">
        <v>0.26040000000000002</v>
      </c>
      <c r="BL36">
        <v>0.14000000000000001</v>
      </c>
      <c r="BM36">
        <v>0.1225</v>
      </c>
      <c r="BN36">
        <v>0.33510000000000001</v>
      </c>
      <c r="BO36">
        <v>0.27539999999999998</v>
      </c>
      <c r="BP36">
        <v>0.1855</v>
      </c>
      <c r="BQ36">
        <v>0.17979999999999999</v>
      </c>
      <c r="BR36">
        <v>0.1265</v>
      </c>
      <c r="BS36">
        <v>0.12640000000000001</v>
      </c>
      <c r="BT36">
        <v>0.19450000000000001</v>
      </c>
      <c r="BU36">
        <v>0.16969999999999999</v>
      </c>
    </row>
    <row r="37" spans="1:73">
      <c r="A37">
        <v>29</v>
      </c>
      <c r="B37">
        <v>0.11849999999999999</v>
      </c>
      <c r="C37">
        <v>9.9199999999999997E-2</v>
      </c>
      <c r="D37">
        <v>0.1114</v>
      </c>
      <c r="E37">
        <v>9.9400000000000002E-2</v>
      </c>
      <c r="F37">
        <v>9.9699999999999997E-2</v>
      </c>
      <c r="G37">
        <v>8.5300000000000001E-2</v>
      </c>
      <c r="H37">
        <v>9.5299999999999996E-2</v>
      </c>
      <c r="I37">
        <v>8.8900000000000007E-2</v>
      </c>
      <c r="J37">
        <v>0.10489999999999999</v>
      </c>
      <c r="K37">
        <v>0.11169999999999999</v>
      </c>
      <c r="L37">
        <v>0.1087</v>
      </c>
      <c r="M37">
        <v>9.6699999999999994E-2</v>
      </c>
      <c r="N37">
        <v>0.13</v>
      </c>
      <c r="O37">
        <v>0.1077</v>
      </c>
      <c r="P37">
        <v>0.1061</v>
      </c>
      <c r="Q37">
        <v>9.9900000000000003E-2</v>
      </c>
      <c r="R37">
        <v>0.1024</v>
      </c>
      <c r="S37">
        <v>9.6199999999999994E-2</v>
      </c>
      <c r="T37">
        <v>9.5799999999999996E-2</v>
      </c>
      <c r="U37">
        <v>0.1031</v>
      </c>
      <c r="V37">
        <v>9.3899999999999997E-2</v>
      </c>
      <c r="W37">
        <v>0.1024</v>
      </c>
      <c r="X37">
        <v>9.7000000000000003E-2</v>
      </c>
      <c r="Y37">
        <v>9.9199999999999997E-2</v>
      </c>
      <c r="Z37">
        <v>0.13719999999999999</v>
      </c>
      <c r="AA37">
        <v>0.13420000000000001</v>
      </c>
      <c r="AB37">
        <v>9.69E-2</v>
      </c>
      <c r="AC37">
        <v>9.9199999999999997E-2</v>
      </c>
      <c r="AD37">
        <v>9.8100000000000007E-2</v>
      </c>
      <c r="AE37">
        <v>9.2499999999999999E-2</v>
      </c>
      <c r="AF37">
        <v>9.5899999999999999E-2</v>
      </c>
      <c r="AG37">
        <v>9.0499999999999997E-2</v>
      </c>
      <c r="AH37">
        <v>0.1014</v>
      </c>
      <c r="AI37">
        <v>0.104</v>
      </c>
      <c r="AJ37">
        <v>0.1026</v>
      </c>
      <c r="AK37">
        <v>0.1048</v>
      </c>
      <c r="AL37">
        <v>0.42620000000000002</v>
      </c>
      <c r="AM37">
        <v>0.3463</v>
      </c>
      <c r="AN37">
        <v>0.28000000000000003</v>
      </c>
      <c r="AO37">
        <v>0.28799999999999998</v>
      </c>
      <c r="AP37">
        <v>0.21440000000000001</v>
      </c>
      <c r="AQ37">
        <v>0.23080000000000001</v>
      </c>
      <c r="AR37">
        <v>0.2462</v>
      </c>
      <c r="AS37">
        <v>0.2198</v>
      </c>
      <c r="AT37">
        <v>0.20399999999999999</v>
      </c>
      <c r="AU37">
        <v>0.1908</v>
      </c>
      <c r="AV37">
        <v>0.29820000000000002</v>
      </c>
      <c r="AW37">
        <v>0.29470000000000002</v>
      </c>
      <c r="AX37">
        <v>0.19350000000000001</v>
      </c>
      <c r="AY37">
        <v>0.1938</v>
      </c>
      <c r="AZ37">
        <v>9.5299999999999996E-2</v>
      </c>
      <c r="BA37">
        <v>0.11310000000000001</v>
      </c>
      <c r="BB37">
        <v>0.20530000000000001</v>
      </c>
      <c r="BC37">
        <v>0.186</v>
      </c>
      <c r="BD37">
        <v>0.29709999999999998</v>
      </c>
      <c r="BE37">
        <v>0.31359999999999999</v>
      </c>
      <c r="BF37">
        <v>0.15920000000000001</v>
      </c>
      <c r="BG37">
        <v>0.18360000000000001</v>
      </c>
      <c r="BH37">
        <v>0.25679999999999997</v>
      </c>
      <c r="BI37">
        <v>0.246</v>
      </c>
      <c r="BJ37">
        <v>0.36630000000000001</v>
      </c>
      <c r="BK37">
        <v>0.3261</v>
      </c>
      <c r="BL37">
        <v>0.14829999999999999</v>
      </c>
      <c r="BM37">
        <v>0.13150000000000001</v>
      </c>
      <c r="BN37">
        <v>0.42980000000000002</v>
      </c>
      <c r="BO37">
        <v>0.35120000000000001</v>
      </c>
      <c r="BP37">
        <v>0.24340000000000001</v>
      </c>
      <c r="BQ37">
        <v>0.23680000000000001</v>
      </c>
      <c r="BR37">
        <v>0.13639999999999999</v>
      </c>
      <c r="BS37">
        <v>0.13450000000000001</v>
      </c>
      <c r="BT37">
        <v>0.25059999999999999</v>
      </c>
      <c r="BU37">
        <v>0.21879999999999999</v>
      </c>
    </row>
    <row r="38" spans="1:73">
      <c r="A38">
        <v>30</v>
      </c>
      <c r="B38">
        <v>0.12280000000000001</v>
      </c>
      <c r="C38">
        <v>0.1022</v>
      </c>
      <c r="D38">
        <v>0.11609999999999999</v>
      </c>
      <c r="E38">
        <v>0.1038</v>
      </c>
      <c r="F38">
        <v>0.10009999999999999</v>
      </c>
      <c r="G38">
        <v>8.6599999999999996E-2</v>
      </c>
      <c r="H38">
        <v>9.7000000000000003E-2</v>
      </c>
      <c r="I38">
        <v>8.9399999999999993E-2</v>
      </c>
      <c r="J38">
        <v>0.10539999999999999</v>
      </c>
      <c r="K38">
        <v>0.1133</v>
      </c>
      <c r="L38">
        <v>0.1124</v>
      </c>
      <c r="M38">
        <v>0.1011</v>
      </c>
      <c r="N38">
        <v>0.13239999999999999</v>
      </c>
      <c r="O38">
        <v>0.1096</v>
      </c>
      <c r="P38">
        <v>0.1062</v>
      </c>
      <c r="Q38">
        <v>0.10009999999999999</v>
      </c>
      <c r="R38">
        <v>0.1042</v>
      </c>
      <c r="S38">
        <v>9.7799999999999998E-2</v>
      </c>
      <c r="T38">
        <v>9.7500000000000003E-2</v>
      </c>
      <c r="U38">
        <v>0.104</v>
      </c>
      <c r="V38">
        <v>9.4899999999999998E-2</v>
      </c>
      <c r="W38">
        <v>0.1028</v>
      </c>
      <c r="X38">
        <v>9.9099999999999994E-2</v>
      </c>
      <c r="Y38">
        <v>0.1023</v>
      </c>
      <c r="Z38">
        <v>0.1434</v>
      </c>
      <c r="AA38">
        <v>0.1386</v>
      </c>
      <c r="AB38">
        <v>9.7600000000000006E-2</v>
      </c>
      <c r="AC38">
        <v>9.9500000000000005E-2</v>
      </c>
      <c r="AD38">
        <v>0.1009</v>
      </c>
      <c r="AE38">
        <v>9.4299999999999995E-2</v>
      </c>
      <c r="AF38">
        <v>9.7799999999999998E-2</v>
      </c>
      <c r="AG38">
        <v>9.2299999999999993E-2</v>
      </c>
      <c r="AH38">
        <v>0.10100000000000001</v>
      </c>
      <c r="AI38">
        <v>0.1046</v>
      </c>
      <c r="AJ38">
        <v>0.10349999999999999</v>
      </c>
      <c r="AK38">
        <v>0.1055</v>
      </c>
      <c r="AL38">
        <v>0.52070000000000005</v>
      </c>
      <c r="AM38">
        <v>0.42309999999999998</v>
      </c>
      <c r="AN38">
        <v>0.34870000000000001</v>
      </c>
      <c r="AO38">
        <v>0.36399999999999999</v>
      </c>
      <c r="AP38">
        <v>0.27079999999999999</v>
      </c>
      <c r="AQ38">
        <v>0.29320000000000002</v>
      </c>
      <c r="AR38">
        <v>0.3231</v>
      </c>
      <c r="AS38">
        <v>0.28610000000000002</v>
      </c>
      <c r="AT38">
        <v>0.27</v>
      </c>
      <c r="AU38">
        <v>0.247</v>
      </c>
      <c r="AV38">
        <v>0.378</v>
      </c>
      <c r="AW38">
        <v>0.371</v>
      </c>
      <c r="AX38">
        <v>0.2472</v>
      </c>
      <c r="AY38">
        <v>0.24429999999999999</v>
      </c>
      <c r="AZ38">
        <v>9.6299999999999997E-2</v>
      </c>
      <c r="BA38">
        <v>0.1154</v>
      </c>
      <c r="BB38">
        <v>0.2601</v>
      </c>
      <c r="BC38">
        <v>0.23749999999999999</v>
      </c>
      <c r="BD38">
        <v>0.3861</v>
      </c>
      <c r="BE38">
        <v>0.4118</v>
      </c>
      <c r="BF38">
        <v>0.18529999999999999</v>
      </c>
      <c r="BG38">
        <v>0.22650000000000001</v>
      </c>
      <c r="BH38">
        <v>0.33429999999999999</v>
      </c>
      <c r="BI38">
        <v>0.31690000000000002</v>
      </c>
      <c r="BJ38">
        <v>0.45229999999999998</v>
      </c>
      <c r="BK38">
        <v>0.40679999999999999</v>
      </c>
      <c r="BL38">
        <v>0.16439999999999999</v>
      </c>
      <c r="BM38">
        <v>0.1479</v>
      </c>
      <c r="BN38">
        <v>0.54</v>
      </c>
      <c r="BO38">
        <v>0.438</v>
      </c>
      <c r="BP38">
        <v>0.3175</v>
      </c>
      <c r="BQ38">
        <v>0.31169999999999998</v>
      </c>
      <c r="BR38">
        <v>0.15590000000000001</v>
      </c>
      <c r="BS38">
        <v>0.15</v>
      </c>
      <c r="BT38">
        <v>0.32600000000000001</v>
      </c>
      <c r="BU38">
        <v>0.28410000000000002</v>
      </c>
    </row>
    <row r="39" spans="1:73">
      <c r="A39">
        <v>31</v>
      </c>
      <c r="B39">
        <v>0.13059999999999999</v>
      </c>
      <c r="C39">
        <v>0.10920000000000001</v>
      </c>
      <c r="D39">
        <v>0.1246</v>
      </c>
      <c r="E39">
        <v>0.11219999999999999</v>
      </c>
      <c r="F39">
        <v>0.1011</v>
      </c>
      <c r="G39">
        <v>8.8200000000000001E-2</v>
      </c>
      <c r="H39">
        <v>9.98E-2</v>
      </c>
      <c r="I39">
        <v>9.1499999999999998E-2</v>
      </c>
      <c r="J39">
        <v>0.1071</v>
      </c>
      <c r="K39">
        <v>0.1164</v>
      </c>
      <c r="L39">
        <v>0.1187</v>
      </c>
      <c r="M39">
        <v>0.11020000000000001</v>
      </c>
      <c r="N39">
        <v>0.1366</v>
      </c>
      <c r="O39">
        <v>0.1142</v>
      </c>
      <c r="P39">
        <v>0.1067</v>
      </c>
      <c r="Q39">
        <v>0.1009</v>
      </c>
      <c r="R39">
        <v>0.10680000000000001</v>
      </c>
      <c r="S39">
        <v>9.9699999999999997E-2</v>
      </c>
      <c r="T39">
        <v>9.9699999999999997E-2</v>
      </c>
      <c r="U39">
        <v>0.1056</v>
      </c>
      <c r="V39">
        <v>9.6500000000000002E-2</v>
      </c>
      <c r="W39">
        <v>0.10349999999999999</v>
      </c>
      <c r="X39">
        <v>0.1031</v>
      </c>
      <c r="Y39">
        <v>0.10780000000000001</v>
      </c>
      <c r="Z39">
        <v>0.15509999999999999</v>
      </c>
      <c r="AA39">
        <v>0.1472</v>
      </c>
      <c r="AB39">
        <v>9.8699999999999996E-2</v>
      </c>
      <c r="AC39">
        <v>9.9400000000000002E-2</v>
      </c>
      <c r="AD39">
        <v>0.1053</v>
      </c>
      <c r="AE39">
        <v>9.7699999999999995E-2</v>
      </c>
      <c r="AF39">
        <v>0.1009</v>
      </c>
      <c r="AG39">
        <v>9.5399999999999999E-2</v>
      </c>
      <c r="AH39">
        <v>0.1012</v>
      </c>
      <c r="AI39">
        <v>0.1057</v>
      </c>
      <c r="AJ39">
        <v>0.1051</v>
      </c>
      <c r="AK39">
        <v>0.1066</v>
      </c>
      <c r="AL39">
        <v>0.61</v>
      </c>
      <c r="AM39">
        <v>0.49740000000000001</v>
      </c>
      <c r="AN39">
        <v>0.42220000000000002</v>
      </c>
      <c r="AO39">
        <v>0.44850000000000001</v>
      </c>
      <c r="AP39">
        <v>0.33960000000000001</v>
      </c>
      <c r="AQ39">
        <v>0.37190000000000001</v>
      </c>
      <c r="AR39">
        <v>0.4173</v>
      </c>
      <c r="AS39">
        <v>0.36559999999999998</v>
      </c>
      <c r="AT39">
        <v>0.34939999999999999</v>
      </c>
      <c r="AU39">
        <v>0.31609999999999999</v>
      </c>
      <c r="AV39">
        <v>0.46600000000000003</v>
      </c>
      <c r="AW39">
        <v>0.45569999999999999</v>
      </c>
      <c r="AX39">
        <v>0.3115</v>
      </c>
      <c r="AY39">
        <v>0.30570000000000003</v>
      </c>
      <c r="AZ39">
        <v>9.8199999999999996E-2</v>
      </c>
      <c r="BA39">
        <v>0.1187</v>
      </c>
      <c r="BB39">
        <v>0.33250000000000002</v>
      </c>
      <c r="BC39">
        <v>0.30690000000000001</v>
      </c>
      <c r="BD39">
        <v>0.48770000000000002</v>
      </c>
      <c r="BE39">
        <v>0.52410000000000001</v>
      </c>
      <c r="BF39">
        <v>0.23100000000000001</v>
      </c>
      <c r="BG39">
        <v>0.29680000000000001</v>
      </c>
      <c r="BH39">
        <v>0.4264</v>
      </c>
      <c r="BI39">
        <v>0.40250000000000002</v>
      </c>
      <c r="BJ39">
        <v>0.54490000000000005</v>
      </c>
      <c r="BK39">
        <v>0.49380000000000002</v>
      </c>
      <c r="BL39">
        <v>0.19420000000000001</v>
      </c>
      <c r="BM39">
        <v>0.17810000000000001</v>
      </c>
      <c r="BN39">
        <v>0.64980000000000004</v>
      </c>
      <c r="BO39">
        <v>0.5232</v>
      </c>
      <c r="BP39">
        <v>0.40500000000000003</v>
      </c>
      <c r="BQ39">
        <v>0.40010000000000001</v>
      </c>
      <c r="BR39">
        <v>0.1895</v>
      </c>
      <c r="BS39">
        <v>0.1792</v>
      </c>
      <c r="BT39">
        <v>0.41499999999999998</v>
      </c>
      <c r="BU39">
        <v>0.36270000000000002</v>
      </c>
    </row>
    <row r="40" spans="1:73">
      <c r="A40">
        <v>32</v>
      </c>
      <c r="B40">
        <v>0.1452</v>
      </c>
      <c r="C40">
        <v>0.1205</v>
      </c>
      <c r="D40">
        <v>0.1394</v>
      </c>
      <c r="E40">
        <v>0.1283</v>
      </c>
      <c r="F40">
        <v>0.10290000000000001</v>
      </c>
      <c r="G40">
        <v>9.0700000000000003E-2</v>
      </c>
      <c r="H40">
        <v>0.1051</v>
      </c>
      <c r="I40">
        <v>9.5799999999999996E-2</v>
      </c>
      <c r="J40">
        <v>0.11020000000000001</v>
      </c>
      <c r="K40">
        <v>0.1222</v>
      </c>
      <c r="L40">
        <v>0.13239999999999999</v>
      </c>
      <c r="M40">
        <v>0.12620000000000001</v>
      </c>
      <c r="N40">
        <v>0.14460000000000001</v>
      </c>
      <c r="O40">
        <v>0.1208</v>
      </c>
      <c r="P40">
        <v>0.1066</v>
      </c>
      <c r="Q40">
        <v>0.1009</v>
      </c>
      <c r="R40">
        <v>0.1114</v>
      </c>
      <c r="S40">
        <v>0.1027</v>
      </c>
      <c r="T40">
        <v>0.1037</v>
      </c>
      <c r="U40">
        <v>0.1081</v>
      </c>
      <c r="V40">
        <v>9.9400000000000002E-2</v>
      </c>
      <c r="W40">
        <v>0.1047</v>
      </c>
      <c r="X40">
        <v>0.11169999999999999</v>
      </c>
      <c r="Y40">
        <v>0.1178</v>
      </c>
      <c r="Z40">
        <v>0.17610000000000001</v>
      </c>
      <c r="AA40">
        <v>0.16139999999999999</v>
      </c>
      <c r="AB40">
        <v>0.1004</v>
      </c>
      <c r="AC40">
        <v>0.1003</v>
      </c>
      <c r="AD40">
        <v>0.1144</v>
      </c>
      <c r="AE40">
        <v>0.10440000000000001</v>
      </c>
      <c r="AF40">
        <v>0.106</v>
      </c>
      <c r="AG40">
        <v>0.1</v>
      </c>
      <c r="AH40">
        <v>0.1018</v>
      </c>
      <c r="AI40">
        <v>0.10730000000000001</v>
      </c>
      <c r="AJ40">
        <v>0.108</v>
      </c>
      <c r="AK40">
        <v>0.1079</v>
      </c>
      <c r="AL40">
        <v>0.68179999999999996</v>
      </c>
      <c r="AM40">
        <v>0.55769999999999997</v>
      </c>
      <c r="AN40">
        <v>0.49280000000000002</v>
      </c>
      <c r="AO40">
        <v>0.52880000000000005</v>
      </c>
      <c r="AP40">
        <v>0.4178</v>
      </c>
      <c r="AQ40">
        <v>0.46579999999999999</v>
      </c>
      <c r="AR40">
        <v>0.52439999999999998</v>
      </c>
      <c r="AS40">
        <v>0.45600000000000002</v>
      </c>
      <c r="AT40">
        <v>0.44140000000000001</v>
      </c>
      <c r="AU40">
        <v>0.39550000000000002</v>
      </c>
      <c r="AV40">
        <v>0.55049999999999999</v>
      </c>
      <c r="AW40">
        <v>0.5373</v>
      </c>
      <c r="AX40">
        <v>0.38550000000000001</v>
      </c>
      <c r="AY40">
        <v>0.37840000000000001</v>
      </c>
      <c r="AZ40">
        <v>0.1014</v>
      </c>
      <c r="BA40">
        <v>0.12429999999999999</v>
      </c>
      <c r="BB40">
        <v>0.4178</v>
      </c>
      <c r="BC40">
        <v>0.38850000000000001</v>
      </c>
      <c r="BD40">
        <v>0.59030000000000005</v>
      </c>
      <c r="BE40">
        <v>0.63770000000000004</v>
      </c>
      <c r="BF40">
        <v>0.29849999999999999</v>
      </c>
      <c r="BG40">
        <v>0.39129999999999998</v>
      </c>
      <c r="BH40">
        <v>0.53129999999999999</v>
      </c>
      <c r="BI40">
        <v>0.49680000000000002</v>
      </c>
      <c r="BJ40">
        <v>0.62649999999999995</v>
      </c>
      <c r="BK40">
        <v>0.57599999999999996</v>
      </c>
      <c r="BL40">
        <v>0.2432</v>
      </c>
      <c r="BM40">
        <v>0.2258</v>
      </c>
      <c r="BN40">
        <v>0.74370000000000003</v>
      </c>
      <c r="BO40">
        <v>0.59499999999999997</v>
      </c>
      <c r="BP40">
        <v>0.497</v>
      </c>
      <c r="BQ40">
        <v>0.49809999999999999</v>
      </c>
      <c r="BR40">
        <v>0.24410000000000001</v>
      </c>
      <c r="BS40">
        <v>0.2273</v>
      </c>
      <c r="BT40">
        <v>0.51070000000000004</v>
      </c>
      <c r="BU40">
        <v>0.4481</v>
      </c>
    </row>
    <row r="41" spans="1:73">
      <c r="A41">
        <v>33</v>
      </c>
      <c r="B41">
        <v>0.17019999999999999</v>
      </c>
      <c r="C41">
        <v>0.14119999999999999</v>
      </c>
      <c r="D41">
        <v>0.16800000000000001</v>
      </c>
      <c r="E41">
        <v>0.15740000000000001</v>
      </c>
      <c r="F41">
        <v>0.10539999999999999</v>
      </c>
      <c r="G41">
        <v>9.4899999999999998E-2</v>
      </c>
      <c r="H41">
        <v>0.1149</v>
      </c>
      <c r="I41">
        <v>0.1042</v>
      </c>
      <c r="J41">
        <v>0.1159</v>
      </c>
      <c r="K41">
        <v>0.13300000000000001</v>
      </c>
      <c r="L41">
        <v>0.1575</v>
      </c>
      <c r="M41">
        <v>0.1527</v>
      </c>
      <c r="N41">
        <v>0.1598</v>
      </c>
      <c r="O41">
        <v>0.13270000000000001</v>
      </c>
      <c r="P41">
        <v>0.107</v>
      </c>
      <c r="Q41">
        <v>0.1017</v>
      </c>
      <c r="R41">
        <v>0.11940000000000001</v>
      </c>
      <c r="S41">
        <v>0.1087</v>
      </c>
      <c r="T41">
        <v>0.1105</v>
      </c>
      <c r="U41">
        <v>0.1129</v>
      </c>
      <c r="V41">
        <v>0.1041</v>
      </c>
      <c r="W41">
        <v>0.1061</v>
      </c>
      <c r="X41">
        <v>0.12770000000000001</v>
      </c>
      <c r="Y41">
        <v>0.13650000000000001</v>
      </c>
      <c r="Z41">
        <v>0.21329999999999999</v>
      </c>
      <c r="AA41">
        <v>0.187</v>
      </c>
      <c r="AB41">
        <v>0.10349999999999999</v>
      </c>
      <c r="AC41">
        <v>0.10100000000000001</v>
      </c>
      <c r="AD41">
        <v>0.1303</v>
      </c>
      <c r="AE41">
        <v>0.1162</v>
      </c>
      <c r="AF41">
        <v>0.1159</v>
      </c>
      <c r="AG41">
        <v>0.10879999999999999</v>
      </c>
      <c r="AH41">
        <v>0.1026</v>
      </c>
      <c r="AI41">
        <v>0.10970000000000001</v>
      </c>
      <c r="AJ41">
        <v>0.11210000000000001</v>
      </c>
      <c r="AK41">
        <v>0.10829999999999999</v>
      </c>
      <c r="AL41">
        <v>0.73560000000000003</v>
      </c>
      <c r="AM41">
        <v>0.60260000000000002</v>
      </c>
      <c r="AN41">
        <v>0.55159999999999998</v>
      </c>
      <c r="AO41">
        <v>0.59719999999999995</v>
      </c>
      <c r="AP41">
        <v>0.4995</v>
      </c>
      <c r="AQ41">
        <v>0.56769999999999998</v>
      </c>
      <c r="AR41">
        <v>0.63249999999999995</v>
      </c>
      <c r="AS41">
        <v>0.54759999999999998</v>
      </c>
      <c r="AT41">
        <v>0.53549999999999998</v>
      </c>
      <c r="AU41">
        <v>0.47589999999999999</v>
      </c>
      <c r="AV41">
        <v>0.61829999999999996</v>
      </c>
      <c r="AW41">
        <v>0.60509999999999997</v>
      </c>
      <c r="AX41">
        <v>0.46060000000000001</v>
      </c>
      <c r="AY41">
        <v>0.45269999999999999</v>
      </c>
      <c r="AZ41">
        <v>0.107</v>
      </c>
      <c r="BA41">
        <v>0.1338</v>
      </c>
      <c r="BB41">
        <v>0.5141</v>
      </c>
      <c r="BC41">
        <v>0.47760000000000002</v>
      </c>
      <c r="BD41">
        <v>0.6794</v>
      </c>
      <c r="BE41">
        <v>0.7379</v>
      </c>
      <c r="BF41">
        <v>0.38319999999999999</v>
      </c>
      <c r="BG41">
        <v>0.50419999999999998</v>
      </c>
      <c r="BH41">
        <v>0.63329999999999997</v>
      </c>
      <c r="BI41">
        <v>0.58750000000000002</v>
      </c>
      <c r="BJ41">
        <v>0.6946</v>
      </c>
      <c r="BK41">
        <v>0.64439999999999997</v>
      </c>
      <c r="BL41">
        <v>0.30990000000000001</v>
      </c>
      <c r="BM41">
        <v>0.2928</v>
      </c>
      <c r="BN41">
        <v>0.81610000000000005</v>
      </c>
      <c r="BO41">
        <v>0.64880000000000004</v>
      </c>
      <c r="BP41">
        <v>0.57920000000000005</v>
      </c>
      <c r="BQ41">
        <v>0.58840000000000003</v>
      </c>
      <c r="BR41">
        <v>0.31869999999999998</v>
      </c>
      <c r="BS41">
        <v>0.29649999999999999</v>
      </c>
      <c r="BT41">
        <v>0.60119999999999996</v>
      </c>
      <c r="BU41">
        <v>0.53149999999999997</v>
      </c>
    </row>
    <row r="42" spans="1:73">
      <c r="A42">
        <v>34</v>
      </c>
      <c r="B42">
        <v>0.2104</v>
      </c>
      <c r="C42">
        <v>0.17760000000000001</v>
      </c>
      <c r="D42">
        <v>0.21410000000000001</v>
      </c>
      <c r="E42">
        <v>0.20449999999999999</v>
      </c>
      <c r="F42">
        <v>0.1106</v>
      </c>
      <c r="G42">
        <v>0.10340000000000001</v>
      </c>
      <c r="H42">
        <v>0.1328</v>
      </c>
      <c r="I42">
        <v>0.1186</v>
      </c>
      <c r="J42">
        <v>0.12640000000000001</v>
      </c>
      <c r="K42">
        <v>0.1532</v>
      </c>
      <c r="L42">
        <v>0.1996</v>
      </c>
      <c r="M42">
        <v>0.19839999999999999</v>
      </c>
      <c r="N42">
        <v>0.186</v>
      </c>
      <c r="O42">
        <v>0.15490000000000001</v>
      </c>
      <c r="P42">
        <v>0.10780000000000001</v>
      </c>
      <c r="Q42">
        <v>0.1022</v>
      </c>
      <c r="R42">
        <v>0.13639999999999999</v>
      </c>
      <c r="S42">
        <v>0.1206</v>
      </c>
      <c r="T42">
        <v>0.1244</v>
      </c>
      <c r="U42">
        <v>0.1226</v>
      </c>
      <c r="V42">
        <v>0.11310000000000001</v>
      </c>
      <c r="W42">
        <v>0.10929999999999999</v>
      </c>
      <c r="X42">
        <v>0.15570000000000001</v>
      </c>
      <c r="Y42">
        <v>0.16950000000000001</v>
      </c>
      <c r="Z42">
        <v>0.27260000000000001</v>
      </c>
      <c r="AA42">
        <v>0.22950000000000001</v>
      </c>
      <c r="AB42">
        <v>0.10879999999999999</v>
      </c>
      <c r="AC42">
        <v>0.1014</v>
      </c>
      <c r="AD42">
        <v>0.15770000000000001</v>
      </c>
      <c r="AE42">
        <v>0.13789999999999999</v>
      </c>
      <c r="AF42">
        <v>0.13389999999999999</v>
      </c>
      <c r="AG42">
        <v>0.1229</v>
      </c>
      <c r="AH42">
        <v>0.1037</v>
      </c>
      <c r="AI42">
        <v>0.1135</v>
      </c>
      <c r="AJ42">
        <v>0.1211</v>
      </c>
      <c r="AK42">
        <v>0.109</v>
      </c>
      <c r="AL42">
        <v>0.77090000000000003</v>
      </c>
      <c r="AM42">
        <v>0.63419999999999999</v>
      </c>
      <c r="AN42">
        <v>0.59640000000000004</v>
      </c>
      <c r="AO42">
        <v>0.65100000000000002</v>
      </c>
      <c r="AP42">
        <v>0.56950000000000001</v>
      </c>
      <c r="AQ42">
        <v>0.65820000000000001</v>
      </c>
      <c r="AR42">
        <v>0.72470000000000001</v>
      </c>
      <c r="AS42">
        <v>0.62519999999999998</v>
      </c>
      <c r="AT42">
        <v>0.61370000000000002</v>
      </c>
      <c r="AU42">
        <v>0.54459999999999997</v>
      </c>
      <c r="AV42">
        <v>0.66979999999999995</v>
      </c>
      <c r="AW42">
        <v>0.65610000000000002</v>
      </c>
      <c r="AX42">
        <v>0.52539999999999998</v>
      </c>
      <c r="AY42">
        <v>0.51819999999999999</v>
      </c>
      <c r="AZ42">
        <v>0.1172</v>
      </c>
      <c r="BA42">
        <v>0.15040000000000001</v>
      </c>
      <c r="BB42">
        <v>0.60640000000000005</v>
      </c>
      <c r="BC42">
        <v>0.56330000000000002</v>
      </c>
      <c r="BD42">
        <v>0.74750000000000005</v>
      </c>
      <c r="BE42">
        <v>0.81159999999999999</v>
      </c>
      <c r="BF42">
        <v>0.4824</v>
      </c>
      <c r="BG42">
        <v>0.63160000000000005</v>
      </c>
      <c r="BH42">
        <v>0.71850000000000003</v>
      </c>
      <c r="BI42">
        <v>0.6623</v>
      </c>
      <c r="BJ42">
        <v>0.74490000000000001</v>
      </c>
      <c r="BK42">
        <v>0.69589999999999996</v>
      </c>
      <c r="BL42">
        <v>0.39219999999999999</v>
      </c>
      <c r="BM42">
        <v>0.37430000000000002</v>
      </c>
      <c r="BN42">
        <v>0.86650000000000005</v>
      </c>
      <c r="BO42">
        <v>0.68440000000000001</v>
      </c>
      <c r="BP42">
        <v>0.6421</v>
      </c>
      <c r="BQ42">
        <v>0.65969999999999995</v>
      </c>
      <c r="BR42">
        <v>0.4093</v>
      </c>
      <c r="BS42">
        <v>0.38</v>
      </c>
      <c r="BT42">
        <v>0.67220000000000002</v>
      </c>
      <c r="BU42">
        <v>0.59650000000000003</v>
      </c>
    </row>
    <row r="43" spans="1:73">
      <c r="A43">
        <v>35</v>
      </c>
      <c r="B43">
        <v>0.27189999999999998</v>
      </c>
      <c r="C43">
        <v>0.23449999999999999</v>
      </c>
      <c r="D43">
        <v>0.28339999999999999</v>
      </c>
      <c r="E43">
        <v>0.27310000000000001</v>
      </c>
      <c r="F43">
        <v>0.1193</v>
      </c>
      <c r="G43">
        <v>0.1187</v>
      </c>
      <c r="H43">
        <v>0.1641</v>
      </c>
      <c r="I43">
        <v>0.14380000000000001</v>
      </c>
      <c r="J43">
        <v>0.14560000000000001</v>
      </c>
      <c r="K43">
        <v>0.18709999999999999</v>
      </c>
      <c r="L43">
        <v>0.26500000000000001</v>
      </c>
      <c r="M43">
        <v>0.2681</v>
      </c>
      <c r="N43">
        <v>0.23050000000000001</v>
      </c>
      <c r="O43">
        <v>0.1925</v>
      </c>
      <c r="P43">
        <v>0.1089</v>
      </c>
      <c r="Q43">
        <v>0.10299999999999999</v>
      </c>
      <c r="R43">
        <v>0.16400000000000001</v>
      </c>
      <c r="S43">
        <v>0.1399</v>
      </c>
      <c r="T43">
        <v>0.14849999999999999</v>
      </c>
      <c r="U43">
        <v>0.13980000000000001</v>
      </c>
      <c r="V43">
        <v>0.13070000000000001</v>
      </c>
      <c r="W43">
        <v>0.1149</v>
      </c>
      <c r="X43">
        <v>0.20280000000000001</v>
      </c>
      <c r="Y43">
        <v>0.223</v>
      </c>
      <c r="Z43">
        <v>0.35970000000000002</v>
      </c>
      <c r="AA43">
        <v>0.2928</v>
      </c>
      <c r="AB43">
        <v>0.1174</v>
      </c>
      <c r="AC43">
        <v>0.1019</v>
      </c>
      <c r="AD43">
        <v>0.20280000000000001</v>
      </c>
      <c r="AE43">
        <v>0.17299999999999999</v>
      </c>
      <c r="AF43">
        <v>0.16450000000000001</v>
      </c>
      <c r="AG43">
        <v>0.14829999999999999</v>
      </c>
      <c r="AH43">
        <v>0.1061</v>
      </c>
      <c r="AI43">
        <v>0.11849999999999999</v>
      </c>
      <c r="AJ43">
        <v>0.1361</v>
      </c>
      <c r="AK43">
        <v>0.10970000000000001</v>
      </c>
      <c r="AL43">
        <v>0.78680000000000005</v>
      </c>
      <c r="AM43">
        <v>0.65129999999999999</v>
      </c>
      <c r="AN43">
        <v>0.62380000000000002</v>
      </c>
      <c r="AO43">
        <v>0.68520000000000003</v>
      </c>
      <c r="AP43">
        <v>0.62360000000000004</v>
      </c>
      <c r="AQ43">
        <v>0.73089999999999999</v>
      </c>
      <c r="AR43">
        <v>0.79259999999999997</v>
      </c>
      <c r="AS43">
        <v>0.68189999999999995</v>
      </c>
      <c r="AT43">
        <v>0.67300000000000004</v>
      </c>
      <c r="AU43">
        <v>0.59670000000000001</v>
      </c>
      <c r="AV43">
        <v>0.70330000000000004</v>
      </c>
      <c r="AW43">
        <v>0.69110000000000005</v>
      </c>
      <c r="AX43">
        <v>0.57589999999999997</v>
      </c>
      <c r="AY43">
        <v>0.5675</v>
      </c>
      <c r="AZ43">
        <v>0.13589999999999999</v>
      </c>
      <c r="BA43">
        <v>0.1784</v>
      </c>
      <c r="BB43">
        <v>0.68130000000000002</v>
      </c>
      <c r="BC43">
        <v>0.6321</v>
      </c>
      <c r="BD43">
        <v>0.79249999999999998</v>
      </c>
      <c r="BE43">
        <v>0.86229999999999996</v>
      </c>
      <c r="BF43">
        <v>0.58379999999999999</v>
      </c>
      <c r="BG43">
        <v>0.75339999999999996</v>
      </c>
      <c r="BH43">
        <v>0.7802</v>
      </c>
      <c r="BI43">
        <v>0.71819999999999995</v>
      </c>
      <c r="BJ43">
        <v>0.77780000000000005</v>
      </c>
      <c r="BK43">
        <v>0.7288</v>
      </c>
      <c r="BL43">
        <v>0.4849</v>
      </c>
      <c r="BM43">
        <v>0.46500000000000002</v>
      </c>
      <c r="BN43">
        <v>0.89270000000000005</v>
      </c>
      <c r="BO43">
        <v>0.7026</v>
      </c>
      <c r="BP43">
        <v>0.68569999999999998</v>
      </c>
      <c r="BQ43">
        <v>0.71050000000000002</v>
      </c>
      <c r="BR43">
        <v>0.50849999999999995</v>
      </c>
      <c r="BS43">
        <v>0.47499999999999998</v>
      </c>
      <c r="BT43">
        <v>0.72360000000000002</v>
      </c>
      <c r="BU43">
        <v>0.64680000000000004</v>
      </c>
    </row>
    <row r="44" spans="1:73">
      <c r="A44">
        <v>36</v>
      </c>
      <c r="B44">
        <v>0.35210000000000002</v>
      </c>
      <c r="C44">
        <v>0.31209999999999999</v>
      </c>
      <c r="D44">
        <v>0.37240000000000001</v>
      </c>
      <c r="E44">
        <v>0.35930000000000001</v>
      </c>
      <c r="F44">
        <v>0.13539999999999999</v>
      </c>
      <c r="G44">
        <v>0.14580000000000001</v>
      </c>
      <c r="H44">
        <v>0.2137</v>
      </c>
      <c r="I44">
        <v>0.18629999999999999</v>
      </c>
      <c r="J44">
        <v>0.17810000000000001</v>
      </c>
      <c r="K44">
        <v>0.2404</v>
      </c>
      <c r="L44">
        <v>0.35249999999999998</v>
      </c>
      <c r="M44">
        <v>0.3569</v>
      </c>
      <c r="N44">
        <v>0.29389999999999999</v>
      </c>
      <c r="O44">
        <v>0.25109999999999999</v>
      </c>
      <c r="P44">
        <v>0.11</v>
      </c>
      <c r="Q44">
        <v>0.104</v>
      </c>
      <c r="R44">
        <v>0.20979999999999999</v>
      </c>
      <c r="S44">
        <v>0.17449999999999999</v>
      </c>
      <c r="T44">
        <v>0.1898</v>
      </c>
      <c r="U44">
        <v>0.1709</v>
      </c>
      <c r="V44">
        <v>0.16059999999999999</v>
      </c>
      <c r="W44">
        <v>0.1245</v>
      </c>
      <c r="X44">
        <v>0.2732</v>
      </c>
      <c r="Y44">
        <v>0.30109999999999998</v>
      </c>
      <c r="Z44">
        <v>0.47149999999999997</v>
      </c>
      <c r="AA44">
        <v>0.37669999999999998</v>
      </c>
      <c r="AB44">
        <v>0.1323</v>
      </c>
      <c r="AC44">
        <v>0.1032</v>
      </c>
      <c r="AD44">
        <v>0.26829999999999998</v>
      </c>
      <c r="AE44">
        <v>0.2276</v>
      </c>
      <c r="AF44">
        <v>0.21260000000000001</v>
      </c>
      <c r="AG44">
        <v>0.1888</v>
      </c>
      <c r="AH44">
        <v>0.1087</v>
      </c>
      <c r="AI44">
        <v>0.128</v>
      </c>
      <c r="AJ44">
        <v>0.16200000000000001</v>
      </c>
      <c r="AK44">
        <v>0.10979999999999999</v>
      </c>
      <c r="AL44">
        <v>0.79630000000000001</v>
      </c>
      <c r="AM44">
        <v>0.65839999999999999</v>
      </c>
      <c r="AN44">
        <v>0.64129999999999998</v>
      </c>
      <c r="AO44">
        <v>0.70589999999999997</v>
      </c>
      <c r="AP44">
        <v>0.66180000000000005</v>
      </c>
      <c r="AQ44">
        <v>0.78520000000000001</v>
      </c>
      <c r="AR44">
        <v>0.8387</v>
      </c>
      <c r="AS44">
        <v>0.72199999999999998</v>
      </c>
      <c r="AT44">
        <v>0.71450000000000002</v>
      </c>
      <c r="AU44">
        <v>0.63249999999999995</v>
      </c>
      <c r="AV44">
        <v>0.72089999999999999</v>
      </c>
      <c r="AW44">
        <v>0.71020000000000005</v>
      </c>
      <c r="AX44">
        <v>0.61129999999999995</v>
      </c>
      <c r="AY44">
        <v>0.6048</v>
      </c>
      <c r="AZ44">
        <v>0.1673</v>
      </c>
      <c r="BA44">
        <v>0.21990000000000001</v>
      </c>
      <c r="BB44">
        <v>0.73860000000000003</v>
      </c>
      <c r="BC44">
        <v>0.68379999999999996</v>
      </c>
      <c r="BD44">
        <v>0.81889999999999996</v>
      </c>
      <c r="BE44">
        <v>0.89139999999999997</v>
      </c>
      <c r="BF44">
        <v>0.67190000000000005</v>
      </c>
      <c r="BG44">
        <v>0.85060000000000002</v>
      </c>
      <c r="BH44">
        <v>0.82410000000000005</v>
      </c>
      <c r="BI44">
        <v>0.75380000000000003</v>
      </c>
      <c r="BJ44">
        <v>0.79310000000000003</v>
      </c>
      <c r="BK44">
        <v>0.74660000000000004</v>
      </c>
      <c r="BL44">
        <v>0.57750000000000001</v>
      </c>
      <c r="BM44">
        <v>0.55330000000000001</v>
      </c>
      <c r="BN44">
        <v>0.90490000000000004</v>
      </c>
      <c r="BO44">
        <v>0.71209999999999996</v>
      </c>
      <c r="BP44">
        <v>0.71130000000000004</v>
      </c>
      <c r="BQ44">
        <v>0.74390000000000001</v>
      </c>
      <c r="BR44">
        <v>0.60319999999999996</v>
      </c>
      <c r="BS44">
        <v>0.56669999999999998</v>
      </c>
      <c r="BT44">
        <v>0.75719999999999998</v>
      </c>
      <c r="BU44">
        <v>0.67889999999999995</v>
      </c>
    </row>
    <row r="45" spans="1:73">
      <c r="A45">
        <v>37</v>
      </c>
      <c r="B45">
        <v>0.44369999999999998</v>
      </c>
      <c r="C45">
        <v>0.40600000000000003</v>
      </c>
      <c r="D45">
        <v>0.47370000000000001</v>
      </c>
      <c r="E45">
        <v>0.45700000000000002</v>
      </c>
      <c r="F45">
        <v>0.16200000000000001</v>
      </c>
      <c r="G45">
        <v>0.1875</v>
      </c>
      <c r="H45">
        <v>0.28260000000000002</v>
      </c>
      <c r="I45">
        <v>0.24890000000000001</v>
      </c>
      <c r="J45">
        <v>0.23150000000000001</v>
      </c>
      <c r="K45">
        <v>0.31540000000000001</v>
      </c>
      <c r="L45">
        <v>0.45650000000000002</v>
      </c>
      <c r="M45">
        <v>0.46029999999999999</v>
      </c>
      <c r="N45">
        <v>0.37530000000000002</v>
      </c>
      <c r="O45">
        <v>0.33179999999999998</v>
      </c>
      <c r="P45">
        <v>0.11169999999999999</v>
      </c>
      <c r="Q45">
        <v>0.10489999999999999</v>
      </c>
      <c r="R45">
        <v>0.27629999999999999</v>
      </c>
      <c r="S45">
        <v>0.2278</v>
      </c>
      <c r="T45">
        <v>0.25059999999999999</v>
      </c>
      <c r="U45">
        <v>0.2203</v>
      </c>
      <c r="V45">
        <v>0.20899999999999999</v>
      </c>
      <c r="W45">
        <v>0.1426</v>
      </c>
      <c r="X45">
        <v>0.36559999999999998</v>
      </c>
      <c r="Y45">
        <v>0.40160000000000001</v>
      </c>
      <c r="Z45">
        <v>0.59740000000000004</v>
      </c>
      <c r="AA45">
        <v>0.47470000000000001</v>
      </c>
      <c r="AB45">
        <v>0.15920000000000001</v>
      </c>
      <c r="AC45">
        <v>0.1038</v>
      </c>
      <c r="AD45">
        <v>0.35189999999999999</v>
      </c>
      <c r="AE45">
        <v>0.30030000000000001</v>
      </c>
      <c r="AF45">
        <v>0.27879999999999999</v>
      </c>
      <c r="AG45">
        <v>0.2485</v>
      </c>
      <c r="AH45">
        <v>0.1137</v>
      </c>
      <c r="AI45">
        <v>0.1462</v>
      </c>
      <c r="AJ45">
        <v>0.20530000000000001</v>
      </c>
      <c r="AK45">
        <v>0.1099</v>
      </c>
      <c r="AL45">
        <v>0.79920000000000002</v>
      </c>
      <c r="AM45">
        <v>0.66220000000000001</v>
      </c>
      <c r="AN45">
        <v>0.64800000000000002</v>
      </c>
      <c r="AO45">
        <v>0.71419999999999995</v>
      </c>
      <c r="AP45">
        <v>0.6845</v>
      </c>
      <c r="AQ45">
        <v>0.81730000000000003</v>
      </c>
      <c r="AR45">
        <v>0.86550000000000005</v>
      </c>
      <c r="AS45">
        <v>0.74360000000000004</v>
      </c>
      <c r="AT45">
        <v>0.73570000000000002</v>
      </c>
      <c r="AU45">
        <v>0.65190000000000003</v>
      </c>
      <c r="AV45">
        <v>0.72589999999999999</v>
      </c>
      <c r="AW45">
        <v>0.71919999999999995</v>
      </c>
      <c r="AX45">
        <v>0.63139999999999996</v>
      </c>
      <c r="AY45">
        <v>0.625</v>
      </c>
      <c r="AZ45">
        <v>0.21210000000000001</v>
      </c>
      <c r="BA45">
        <v>0.27160000000000001</v>
      </c>
      <c r="BB45">
        <v>0.77749999999999997</v>
      </c>
      <c r="BC45">
        <v>0.71819999999999995</v>
      </c>
      <c r="BD45">
        <v>0.83069999999999999</v>
      </c>
      <c r="BE45">
        <v>0.90380000000000005</v>
      </c>
      <c r="BF45">
        <v>0.73850000000000005</v>
      </c>
      <c r="BG45">
        <v>0.92310000000000003</v>
      </c>
      <c r="BH45">
        <v>0.84550000000000003</v>
      </c>
      <c r="BI45">
        <v>0.77300000000000002</v>
      </c>
      <c r="BJ45">
        <v>0.80089999999999995</v>
      </c>
      <c r="BK45">
        <v>0.75470000000000004</v>
      </c>
      <c r="BL45">
        <v>0.65229999999999999</v>
      </c>
      <c r="BM45">
        <v>0.62739999999999996</v>
      </c>
      <c r="BN45">
        <v>0.91090000000000004</v>
      </c>
      <c r="BO45">
        <v>0.71560000000000001</v>
      </c>
      <c r="BP45">
        <v>0.7218</v>
      </c>
      <c r="BQ45">
        <v>0.75719999999999998</v>
      </c>
      <c r="BR45">
        <v>0.67869999999999997</v>
      </c>
      <c r="BS45">
        <v>0.64510000000000001</v>
      </c>
      <c r="BT45">
        <v>0.77510000000000001</v>
      </c>
      <c r="BU45">
        <v>0.69579999999999997</v>
      </c>
    </row>
    <row r="46" spans="1:73">
      <c r="A46">
        <v>38</v>
      </c>
      <c r="B46">
        <v>0.53769999999999996</v>
      </c>
      <c r="C46">
        <v>0.50760000000000005</v>
      </c>
      <c r="D46">
        <v>0.57620000000000005</v>
      </c>
      <c r="E46">
        <v>0.55530000000000002</v>
      </c>
      <c r="F46">
        <v>0.2072</v>
      </c>
      <c r="G46">
        <v>0.24970000000000001</v>
      </c>
      <c r="H46">
        <v>0.36799999999999999</v>
      </c>
      <c r="I46">
        <v>0.33150000000000002</v>
      </c>
      <c r="J46">
        <v>0.30890000000000001</v>
      </c>
      <c r="K46">
        <v>0.40889999999999999</v>
      </c>
      <c r="L46">
        <v>0.56699999999999995</v>
      </c>
      <c r="M46">
        <v>0.5675</v>
      </c>
      <c r="N46">
        <v>0.46789999999999998</v>
      </c>
      <c r="O46">
        <v>0.42920000000000003</v>
      </c>
      <c r="P46">
        <v>0.11360000000000001</v>
      </c>
      <c r="Q46">
        <v>0.1052</v>
      </c>
      <c r="R46">
        <v>0.36149999999999999</v>
      </c>
      <c r="S46">
        <v>0.30080000000000001</v>
      </c>
      <c r="T46">
        <v>0.3327</v>
      </c>
      <c r="U46">
        <v>0.29420000000000002</v>
      </c>
      <c r="V46">
        <v>0.28120000000000001</v>
      </c>
      <c r="W46">
        <v>0.1744</v>
      </c>
      <c r="X46">
        <v>0.47510000000000002</v>
      </c>
      <c r="Y46">
        <v>0.51319999999999999</v>
      </c>
      <c r="Z46">
        <v>0.72419999999999995</v>
      </c>
      <c r="AA46">
        <v>0.57750000000000001</v>
      </c>
      <c r="AB46">
        <v>0.2034</v>
      </c>
      <c r="AC46">
        <v>0.1051</v>
      </c>
      <c r="AD46">
        <v>0.44790000000000002</v>
      </c>
      <c r="AE46">
        <v>0.38879999999999998</v>
      </c>
      <c r="AF46">
        <v>0.36059999999999998</v>
      </c>
      <c r="AG46">
        <v>0.32540000000000002</v>
      </c>
      <c r="AH46">
        <v>0.1226</v>
      </c>
      <c r="AI46">
        <v>0.17680000000000001</v>
      </c>
      <c r="AJ46">
        <v>0.2727</v>
      </c>
      <c r="AK46">
        <v>0.111</v>
      </c>
      <c r="AL46">
        <v>0.8014</v>
      </c>
      <c r="AM46">
        <v>0.66339999999999999</v>
      </c>
      <c r="AN46">
        <v>0.65049999999999997</v>
      </c>
      <c r="AO46">
        <v>0.71740000000000004</v>
      </c>
      <c r="AP46">
        <v>0.6946</v>
      </c>
      <c r="AQ46">
        <v>0.83189999999999997</v>
      </c>
      <c r="AR46">
        <v>0.87629999999999997</v>
      </c>
      <c r="AS46">
        <v>0.75039999999999996</v>
      </c>
      <c r="AT46">
        <v>0.74390000000000001</v>
      </c>
      <c r="AU46">
        <v>0.66</v>
      </c>
      <c r="AV46">
        <v>0.72909999999999997</v>
      </c>
      <c r="AW46">
        <v>0.72160000000000002</v>
      </c>
      <c r="AX46">
        <v>0.64159999999999995</v>
      </c>
      <c r="AY46">
        <v>0.63470000000000004</v>
      </c>
      <c r="AZ46">
        <v>0.2697</v>
      </c>
      <c r="BA46">
        <v>0.33500000000000002</v>
      </c>
      <c r="BB46">
        <v>0.79700000000000004</v>
      </c>
      <c r="BC46">
        <v>0.73650000000000004</v>
      </c>
      <c r="BD46">
        <v>0.83530000000000004</v>
      </c>
      <c r="BE46">
        <v>0.90810000000000002</v>
      </c>
      <c r="BF46">
        <v>0.78469999999999995</v>
      </c>
      <c r="BG46">
        <v>0.97209999999999996</v>
      </c>
      <c r="BH46">
        <v>0.85470000000000002</v>
      </c>
      <c r="BI46">
        <v>0.78120000000000001</v>
      </c>
      <c r="BJ46">
        <v>0.80569999999999997</v>
      </c>
      <c r="BK46">
        <v>0.75609999999999999</v>
      </c>
      <c r="BL46">
        <v>0.7127</v>
      </c>
      <c r="BM46">
        <v>0.68269999999999997</v>
      </c>
      <c r="BN46">
        <v>0.91310000000000002</v>
      </c>
      <c r="BO46">
        <v>0.71619999999999995</v>
      </c>
      <c r="BP46">
        <v>0.72589999999999999</v>
      </c>
      <c r="BQ46">
        <v>0.76300000000000001</v>
      </c>
      <c r="BR46">
        <v>0.73399999999999999</v>
      </c>
      <c r="BS46">
        <v>0.69940000000000002</v>
      </c>
      <c r="BT46">
        <v>0.78090000000000004</v>
      </c>
      <c r="BU46">
        <v>0.70209999999999995</v>
      </c>
    </row>
    <row r="47" spans="1:73">
      <c r="A47">
        <v>39</v>
      </c>
      <c r="B47">
        <v>0.61560000000000004</v>
      </c>
      <c r="C47">
        <v>0.59240000000000004</v>
      </c>
      <c r="D47">
        <v>0.66059999999999997</v>
      </c>
      <c r="E47">
        <v>0.63419999999999999</v>
      </c>
      <c r="F47">
        <v>0.25</v>
      </c>
      <c r="G47">
        <v>0.3075</v>
      </c>
      <c r="H47">
        <v>0.4446</v>
      </c>
      <c r="I47">
        <v>0.40739999999999998</v>
      </c>
      <c r="J47">
        <v>0.38090000000000002</v>
      </c>
      <c r="K47">
        <v>0.4924</v>
      </c>
      <c r="L47">
        <v>0.65980000000000005</v>
      </c>
      <c r="M47">
        <v>0.65480000000000005</v>
      </c>
      <c r="N47">
        <v>0.54879999999999995</v>
      </c>
      <c r="O47">
        <v>0.51629999999999998</v>
      </c>
      <c r="P47">
        <v>0.1153</v>
      </c>
      <c r="Q47">
        <v>0.1057</v>
      </c>
      <c r="R47">
        <v>0.438</v>
      </c>
      <c r="S47">
        <v>0.36830000000000002</v>
      </c>
      <c r="T47">
        <v>0.40739999999999998</v>
      </c>
      <c r="U47">
        <v>0.36309999999999998</v>
      </c>
      <c r="V47">
        <v>0.34810000000000002</v>
      </c>
      <c r="W47">
        <v>0.20449999999999999</v>
      </c>
      <c r="X47">
        <v>0.5716</v>
      </c>
      <c r="Y47">
        <v>0.6099</v>
      </c>
      <c r="Z47">
        <v>0.82750000000000001</v>
      </c>
      <c r="AA47">
        <v>0.6623</v>
      </c>
      <c r="AB47">
        <v>0.245</v>
      </c>
      <c r="AC47">
        <v>0.1062</v>
      </c>
      <c r="AD47">
        <v>0.53200000000000003</v>
      </c>
      <c r="AE47">
        <v>0.4672</v>
      </c>
      <c r="AF47">
        <v>0.43430000000000002</v>
      </c>
      <c r="AG47">
        <v>0.39589999999999997</v>
      </c>
      <c r="AH47">
        <v>0.13089999999999999</v>
      </c>
      <c r="AI47">
        <v>0.20580000000000001</v>
      </c>
      <c r="AJ47">
        <v>0.33579999999999999</v>
      </c>
      <c r="AK47">
        <v>0.1118</v>
      </c>
      <c r="AL47">
        <v>0.80289999999999995</v>
      </c>
      <c r="AM47">
        <v>0.66379999999999995</v>
      </c>
      <c r="AN47">
        <v>0.65159999999999996</v>
      </c>
      <c r="AO47">
        <v>0.71840000000000004</v>
      </c>
      <c r="AP47">
        <v>0.69989999999999997</v>
      </c>
      <c r="AQ47">
        <v>0.83879999999999999</v>
      </c>
      <c r="AR47">
        <v>0.88090000000000002</v>
      </c>
      <c r="AS47">
        <v>0.75249999999999995</v>
      </c>
      <c r="AT47">
        <v>0.74850000000000005</v>
      </c>
      <c r="AU47">
        <v>0.66339999999999999</v>
      </c>
      <c r="AV47">
        <v>0.72929999999999995</v>
      </c>
      <c r="AW47">
        <v>0.72160000000000002</v>
      </c>
      <c r="AX47">
        <v>0.64700000000000002</v>
      </c>
      <c r="AY47">
        <v>0.63859999999999995</v>
      </c>
      <c r="AZ47">
        <v>0.3226</v>
      </c>
      <c r="BA47">
        <v>0.39090000000000003</v>
      </c>
      <c r="BB47">
        <v>0.80430000000000001</v>
      </c>
      <c r="BC47">
        <v>0.74390000000000001</v>
      </c>
      <c r="BD47">
        <v>0.83789999999999998</v>
      </c>
      <c r="BE47">
        <v>0.91169999999999995</v>
      </c>
      <c r="BF47">
        <v>0.80930000000000002</v>
      </c>
      <c r="BG47">
        <v>0.996</v>
      </c>
      <c r="BH47">
        <v>0.8579</v>
      </c>
      <c r="BI47">
        <v>0.78439999999999999</v>
      </c>
      <c r="BJ47">
        <v>0.80789999999999995</v>
      </c>
      <c r="BK47">
        <v>0.75639999999999996</v>
      </c>
      <c r="BL47">
        <v>0.75239999999999996</v>
      </c>
      <c r="BM47">
        <v>0.71899999999999997</v>
      </c>
      <c r="BN47">
        <v>0.91420000000000001</v>
      </c>
      <c r="BO47">
        <v>0.7167</v>
      </c>
      <c r="BP47">
        <v>0.72750000000000004</v>
      </c>
      <c r="BQ47">
        <v>0.76419999999999999</v>
      </c>
      <c r="BR47">
        <v>0.76929999999999998</v>
      </c>
      <c r="BS47">
        <v>0.73509999999999998</v>
      </c>
      <c r="BT47">
        <v>0.78380000000000005</v>
      </c>
      <c r="BU47">
        <v>0.70650000000000002</v>
      </c>
    </row>
    <row r="48" spans="1:73">
      <c r="A48">
        <v>40</v>
      </c>
      <c r="B48">
        <v>0.67030000000000001</v>
      </c>
      <c r="C48">
        <v>0.65549999999999997</v>
      </c>
      <c r="D48">
        <v>0.71889999999999998</v>
      </c>
      <c r="E48">
        <v>0.68959999999999999</v>
      </c>
      <c r="F48">
        <v>0.28870000000000001</v>
      </c>
      <c r="G48">
        <v>0.3584</v>
      </c>
      <c r="H48">
        <v>0.5071</v>
      </c>
      <c r="I48">
        <v>0.47220000000000001</v>
      </c>
      <c r="J48">
        <v>0.44400000000000001</v>
      </c>
      <c r="K48">
        <v>0.56120000000000003</v>
      </c>
      <c r="L48">
        <v>0.72719999999999996</v>
      </c>
      <c r="M48">
        <v>0.71589999999999998</v>
      </c>
      <c r="N48">
        <v>0.61060000000000003</v>
      </c>
      <c r="O48">
        <v>0.58709999999999996</v>
      </c>
      <c r="P48">
        <v>0.11650000000000001</v>
      </c>
      <c r="Q48">
        <v>0.10589999999999999</v>
      </c>
      <c r="R48">
        <v>0.50249999999999995</v>
      </c>
      <c r="S48">
        <v>0.4274</v>
      </c>
      <c r="T48">
        <v>0.47120000000000001</v>
      </c>
      <c r="U48">
        <v>0.42370000000000002</v>
      </c>
      <c r="V48">
        <v>0.40660000000000002</v>
      </c>
      <c r="W48">
        <v>0.23200000000000001</v>
      </c>
      <c r="X48">
        <v>0.64800000000000002</v>
      </c>
      <c r="Y48">
        <v>0.6845</v>
      </c>
      <c r="Z48">
        <v>0.89939999999999998</v>
      </c>
      <c r="AA48">
        <v>0.72409999999999997</v>
      </c>
      <c r="AB48">
        <v>0.28310000000000002</v>
      </c>
      <c r="AC48">
        <v>0.1071</v>
      </c>
      <c r="AD48">
        <v>0.59740000000000004</v>
      </c>
      <c r="AE48">
        <v>0.53120000000000001</v>
      </c>
      <c r="AF48">
        <v>0.49419999999999997</v>
      </c>
      <c r="AG48">
        <v>0.45440000000000003</v>
      </c>
      <c r="AH48">
        <v>0.13850000000000001</v>
      </c>
      <c r="AI48">
        <v>0.23319999999999999</v>
      </c>
      <c r="AJ48">
        <v>0.39219999999999999</v>
      </c>
      <c r="AK48">
        <v>0.1123</v>
      </c>
      <c r="AL48">
        <v>0.80549999999999999</v>
      </c>
      <c r="AM48">
        <v>0.66390000000000005</v>
      </c>
      <c r="AN48">
        <v>0.65269999999999995</v>
      </c>
      <c r="AO48">
        <v>0.72019999999999995</v>
      </c>
      <c r="AP48">
        <v>0.70179999999999998</v>
      </c>
      <c r="AQ48">
        <v>0.84089999999999998</v>
      </c>
      <c r="AR48">
        <v>0.88319999999999999</v>
      </c>
      <c r="AS48">
        <v>0.75260000000000005</v>
      </c>
      <c r="AT48">
        <v>0.74919999999999998</v>
      </c>
      <c r="AU48">
        <v>0.66359999999999997</v>
      </c>
      <c r="AV48">
        <v>0.72909999999999997</v>
      </c>
      <c r="AW48">
        <v>0.7198</v>
      </c>
      <c r="AX48">
        <v>0.64829999999999999</v>
      </c>
      <c r="AY48">
        <v>0.64129999999999998</v>
      </c>
      <c r="AZ48">
        <v>0.36630000000000001</v>
      </c>
      <c r="BA48">
        <v>0.43430000000000002</v>
      </c>
      <c r="BB48">
        <v>0.80689999999999995</v>
      </c>
      <c r="BC48">
        <v>0.74780000000000002</v>
      </c>
      <c r="BD48">
        <v>0.84050000000000002</v>
      </c>
      <c r="BE48">
        <v>0.91300000000000003</v>
      </c>
      <c r="BF48">
        <v>0.81969999999999998</v>
      </c>
      <c r="BG48">
        <v>1.0051000000000001</v>
      </c>
      <c r="BH48">
        <v>0.85960000000000003</v>
      </c>
      <c r="BI48">
        <v>0.78549999999999998</v>
      </c>
      <c r="BJ48">
        <v>0.80859999999999999</v>
      </c>
      <c r="BK48">
        <v>0.75600000000000001</v>
      </c>
      <c r="BL48">
        <v>0.77429999999999999</v>
      </c>
      <c r="BM48">
        <v>0.73819999999999997</v>
      </c>
      <c r="BN48">
        <v>0.91569999999999996</v>
      </c>
      <c r="BO48">
        <v>0.71699999999999997</v>
      </c>
      <c r="BP48">
        <v>0.7288</v>
      </c>
      <c r="BQ48">
        <v>0.7651</v>
      </c>
      <c r="BR48">
        <v>0.78590000000000004</v>
      </c>
      <c r="BS48">
        <v>0.752</v>
      </c>
      <c r="BT48">
        <v>0.78459999999999996</v>
      </c>
      <c r="BU48">
        <v>0.70650000000000002</v>
      </c>
    </row>
    <row r="51" spans="1:73">
      <c r="A51" t="s">
        <v>96</v>
      </c>
      <c r="B51" t="s">
        <v>97</v>
      </c>
      <c r="C51" t="s">
        <v>98</v>
      </c>
      <c r="D51" t="s">
        <v>99</v>
      </c>
      <c r="E51" t="s">
        <v>100</v>
      </c>
      <c r="F51" t="s">
        <v>101</v>
      </c>
      <c r="G51" t="s">
        <v>102</v>
      </c>
      <c r="H51" t="s">
        <v>103</v>
      </c>
      <c r="I51" t="s">
        <v>104</v>
      </c>
      <c r="J51" t="s">
        <v>105</v>
      </c>
      <c r="K51" t="s">
        <v>106</v>
      </c>
      <c r="L51" t="s">
        <v>107</v>
      </c>
      <c r="M51" t="s">
        <v>108</v>
      </c>
      <c r="N51" t="s">
        <v>109</v>
      </c>
      <c r="O51" t="s">
        <v>110</v>
      </c>
      <c r="P51" t="s">
        <v>111</v>
      </c>
      <c r="Q51" t="s">
        <v>112</v>
      </c>
      <c r="R51" t="s">
        <v>113</v>
      </c>
      <c r="S51" t="s">
        <v>114</v>
      </c>
      <c r="T51" t="s">
        <v>115</v>
      </c>
      <c r="U51" t="s">
        <v>116</v>
      </c>
      <c r="V51" t="s">
        <v>117</v>
      </c>
      <c r="W51" t="s">
        <v>118</v>
      </c>
      <c r="X51" t="s">
        <v>119</v>
      </c>
      <c r="Y51" t="s">
        <v>120</v>
      </c>
      <c r="Z51" t="s">
        <v>121</v>
      </c>
      <c r="AA51" t="s">
        <v>122</v>
      </c>
      <c r="AB51" t="s">
        <v>123</v>
      </c>
      <c r="AC51" t="s">
        <v>124</v>
      </c>
      <c r="AD51" t="s">
        <v>125</v>
      </c>
      <c r="AE51" t="s">
        <v>126</v>
      </c>
      <c r="AF51" t="s">
        <v>127</v>
      </c>
      <c r="AG51" t="s">
        <v>128</v>
      </c>
      <c r="AH51" t="s">
        <v>129</v>
      </c>
      <c r="AI51" t="s">
        <v>130</v>
      </c>
      <c r="AJ51" t="s">
        <v>131</v>
      </c>
      <c r="AK51" t="s">
        <v>132</v>
      </c>
      <c r="AL51" t="s">
        <v>133</v>
      </c>
      <c r="AM51" t="s">
        <v>134</v>
      </c>
      <c r="AN51" t="s">
        <v>135</v>
      </c>
      <c r="AO51" t="s">
        <v>136</v>
      </c>
      <c r="AP51" t="s">
        <v>137</v>
      </c>
      <c r="AQ51" t="s">
        <v>138</v>
      </c>
      <c r="AR51" t="s">
        <v>139</v>
      </c>
      <c r="AS51" t="s">
        <v>140</v>
      </c>
      <c r="AT51" t="s">
        <v>141</v>
      </c>
      <c r="AU51" t="s">
        <v>142</v>
      </c>
      <c r="AV51" t="s">
        <v>143</v>
      </c>
      <c r="AW51" t="s">
        <v>144</v>
      </c>
      <c r="AX51" t="s">
        <v>145</v>
      </c>
      <c r="AY51" t="s">
        <v>146</v>
      </c>
      <c r="AZ51" t="s">
        <v>147</v>
      </c>
      <c r="BA51" t="s">
        <v>148</v>
      </c>
      <c r="BB51" t="s">
        <v>149</v>
      </c>
      <c r="BC51" t="s">
        <v>150</v>
      </c>
      <c r="BD51" t="s">
        <v>151</v>
      </c>
      <c r="BE51" t="s">
        <v>152</v>
      </c>
      <c r="BF51" t="s">
        <v>153</v>
      </c>
      <c r="BG51" t="s">
        <v>154</v>
      </c>
      <c r="BH51" t="s">
        <v>155</v>
      </c>
      <c r="BI51" t="s">
        <v>156</v>
      </c>
      <c r="BJ51" t="s">
        <v>157</v>
      </c>
      <c r="BK51" t="s">
        <v>158</v>
      </c>
      <c r="BL51" t="s">
        <v>159</v>
      </c>
      <c r="BM51" t="s">
        <v>160</v>
      </c>
      <c r="BN51" t="s">
        <v>161</v>
      </c>
      <c r="BO51" t="s">
        <v>162</v>
      </c>
      <c r="BP51" t="s">
        <v>163</v>
      </c>
      <c r="BQ51" t="s">
        <v>164</v>
      </c>
      <c r="BR51" t="s">
        <v>165</v>
      </c>
      <c r="BS51" t="s">
        <v>166</v>
      </c>
      <c r="BT51" t="s">
        <v>167</v>
      </c>
      <c r="BU51" t="s">
        <v>168</v>
      </c>
    </row>
    <row r="52" spans="1:73">
      <c r="A52" t="s">
        <v>169</v>
      </c>
      <c r="B52">
        <v>0.67635900000000004</v>
      </c>
      <c r="C52">
        <v>0.69575600000000004</v>
      </c>
      <c r="D52">
        <v>0.73545400000000005</v>
      </c>
      <c r="E52">
        <v>0.71333100000000005</v>
      </c>
      <c r="F52">
        <v>0.26968900000000001</v>
      </c>
      <c r="G52">
        <v>0.38341900000000001</v>
      </c>
      <c r="H52">
        <v>0.53389799999999998</v>
      </c>
      <c r="I52">
        <v>0.51658199999999999</v>
      </c>
      <c r="J52">
        <v>0.459428</v>
      </c>
      <c r="K52">
        <v>0.59961100000000001</v>
      </c>
      <c r="L52">
        <v>0.76830500000000002</v>
      </c>
      <c r="M52">
        <v>0.76084700000000005</v>
      </c>
      <c r="N52">
        <v>0.614838</v>
      </c>
      <c r="O52">
        <v>0.64141599999999999</v>
      </c>
      <c r="P52">
        <v>0.45458500000000002</v>
      </c>
      <c r="Q52">
        <v>1.14422E-2</v>
      </c>
      <c r="R52">
        <v>0.52619800000000005</v>
      </c>
      <c r="S52">
        <v>0.458702</v>
      </c>
      <c r="T52">
        <v>0.51171199999999994</v>
      </c>
      <c r="U52">
        <v>0.43986199999999998</v>
      </c>
      <c r="V52">
        <v>0.439191</v>
      </c>
      <c r="W52">
        <v>0.19567799999999999</v>
      </c>
      <c r="X52">
        <v>0.72535899999999998</v>
      </c>
      <c r="Y52">
        <v>0.74259200000000003</v>
      </c>
      <c r="Z52">
        <v>0.93112600000000001</v>
      </c>
      <c r="AA52">
        <v>0.73178900000000002</v>
      </c>
      <c r="AB52">
        <v>0.29908499999999999</v>
      </c>
      <c r="AC52">
        <v>1.7402600000000001E-2</v>
      </c>
      <c r="AD52">
        <v>0.65923100000000001</v>
      </c>
      <c r="AE52">
        <v>0.58161200000000002</v>
      </c>
      <c r="AF52">
        <v>0.53525999999999996</v>
      </c>
      <c r="AG52">
        <v>0.50493900000000003</v>
      </c>
      <c r="AH52">
        <v>0.52211600000000002</v>
      </c>
      <c r="AI52">
        <v>0.27561999999999998</v>
      </c>
      <c r="AJ52">
        <v>0.440527</v>
      </c>
      <c r="AK52">
        <v>7.3287100000000004E-3</v>
      </c>
      <c r="AL52">
        <v>0.675979</v>
      </c>
      <c r="AM52">
        <v>0.55348900000000001</v>
      </c>
      <c r="AN52">
        <v>0.54281199999999996</v>
      </c>
      <c r="AO52">
        <v>0.62283200000000005</v>
      </c>
      <c r="AP52">
        <v>0.59519599999999995</v>
      </c>
      <c r="AQ52">
        <v>0.72673200000000004</v>
      </c>
      <c r="AR52">
        <v>0.781551</v>
      </c>
      <c r="AS52">
        <v>0.65867600000000004</v>
      </c>
      <c r="AT52">
        <v>0.66680799999999996</v>
      </c>
      <c r="AU52">
        <v>0.57642599999999999</v>
      </c>
      <c r="AV52">
        <v>0.62971299999999997</v>
      </c>
      <c r="AW52">
        <v>0.61427500000000002</v>
      </c>
      <c r="AX52">
        <v>0.55500700000000003</v>
      </c>
      <c r="AY52">
        <v>0.54525800000000002</v>
      </c>
      <c r="AZ52">
        <v>0.37309599999999998</v>
      </c>
      <c r="BA52">
        <v>0.43996299999999999</v>
      </c>
      <c r="BB52">
        <v>0.702847</v>
      </c>
      <c r="BC52">
        <v>0.65735299999999997</v>
      </c>
      <c r="BD52">
        <v>0.73958599999999997</v>
      </c>
      <c r="BE52">
        <v>0.80975200000000003</v>
      </c>
      <c r="BF52">
        <v>0.73539200000000005</v>
      </c>
      <c r="BG52">
        <v>0.917462</v>
      </c>
      <c r="BH52">
        <v>0.75234299999999998</v>
      </c>
      <c r="BI52">
        <v>0.67944800000000005</v>
      </c>
      <c r="BJ52">
        <v>0.66670499999999999</v>
      </c>
      <c r="BK52">
        <v>0.63522400000000001</v>
      </c>
      <c r="BL52">
        <v>0.69733699999999998</v>
      </c>
      <c r="BM52">
        <v>0.678041</v>
      </c>
      <c r="BN52">
        <v>0.79056300000000002</v>
      </c>
      <c r="BO52">
        <v>0.61084400000000005</v>
      </c>
      <c r="BP52">
        <v>0.64002999999999999</v>
      </c>
      <c r="BQ52">
        <v>0.67781899999999995</v>
      </c>
      <c r="BR52">
        <v>0.72065199999999996</v>
      </c>
      <c r="BS52">
        <v>0.68391500000000005</v>
      </c>
      <c r="BT52">
        <v>0.68713599999999997</v>
      </c>
      <c r="BU52">
        <v>0.619475</v>
      </c>
    </row>
    <row r="53" spans="1:73">
      <c r="A53" t="s">
        <v>170</v>
      </c>
      <c r="B53">
        <v>-20.8002</v>
      </c>
      <c r="C53">
        <v>-21.3721</v>
      </c>
      <c r="D53">
        <v>-21.047000000000001</v>
      </c>
      <c r="E53">
        <v>-20.732099999999999</v>
      </c>
      <c r="F53">
        <v>-26.416</v>
      </c>
      <c r="G53">
        <v>-24.827000000000002</v>
      </c>
      <c r="H53">
        <v>-23.624099999999999</v>
      </c>
      <c r="I53">
        <v>-23.9985</v>
      </c>
      <c r="J53">
        <v>-25.691099999999999</v>
      </c>
      <c r="K53">
        <v>-22.971800000000002</v>
      </c>
      <c r="L53">
        <v>-21.252700000000001</v>
      </c>
      <c r="M53">
        <v>-20.873799999999999</v>
      </c>
      <c r="N53">
        <v>-22.113600000000002</v>
      </c>
      <c r="O53">
        <v>-22.4284</v>
      </c>
      <c r="P53">
        <v>-7.8696900000000003</v>
      </c>
      <c r="Q53">
        <v>-9.0305099999999996</v>
      </c>
      <c r="R53">
        <v>-23.954999999999998</v>
      </c>
      <c r="S53">
        <v>-24.179300000000001</v>
      </c>
      <c r="T53">
        <v>-23.9954</v>
      </c>
      <c r="U53">
        <v>-25.726199999999999</v>
      </c>
      <c r="V53">
        <v>-25.1769</v>
      </c>
      <c r="W53">
        <v>-26.324999999999999</v>
      </c>
      <c r="X53">
        <v>-22.105399999999999</v>
      </c>
      <c r="Y53">
        <v>-22.119199999999999</v>
      </c>
      <c r="Z53">
        <v>-20.483799999999999</v>
      </c>
      <c r="AA53">
        <v>-20.7075</v>
      </c>
      <c r="AB53">
        <v>-24.175599999999999</v>
      </c>
      <c r="AC53">
        <v>-9.3175500000000007</v>
      </c>
      <c r="AD53">
        <v>-21.3142</v>
      </c>
      <c r="AE53">
        <v>-22.285499999999999</v>
      </c>
      <c r="AF53">
        <v>-22.6129</v>
      </c>
      <c r="AG53">
        <v>-22.860800000000001</v>
      </c>
      <c r="AH53">
        <v>-15.271599999999999</v>
      </c>
      <c r="AI53">
        <v>-21.359500000000001</v>
      </c>
      <c r="AJ53">
        <v>-24.185400000000001</v>
      </c>
      <c r="AK53">
        <v>-15.405099999999999</v>
      </c>
      <c r="AL53">
        <v>-17.118400000000001</v>
      </c>
      <c r="AM53">
        <v>-17.209099999999999</v>
      </c>
      <c r="AN53">
        <v>-17.297499999999999</v>
      </c>
      <c r="AO53">
        <v>-17.146599999999999</v>
      </c>
      <c r="AP53">
        <v>-17.977799999999998</v>
      </c>
      <c r="AQ53">
        <v>-18.2681</v>
      </c>
      <c r="AR53">
        <v>-18.353100000000001</v>
      </c>
      <c r="AS53">
        <v>-18.468599999999999</v>
      </c>
      <c r="AT53">
        <v>-18.5426</v>
      </c>
      <c r="AU53">
        <v>-18.5547</v>
      </c>
      <c r="AV53">
        <v>-17.6265</v>
      </c>
      <c r="AW53">
        <v>-17.4849</v>
      </c>
      <c r="AX53">
        <v>-17.9678</v>
      </c>
      <c r="AY53">
        <v>-17.956800000000001</v>
      </c>
      <c r="AZ53">
        <v>-23.211400000000001</v>
      </c>
      <c r="BA53">
        <v>-20.959800000000001</v>
      </c>
      <c r="BB53">
        <v>-18.254300000000001</v>
      </c>
      <c r="BC53">
        <v>-18.200700000000001</v>
      </c>
      <c r="BD53">
        <v>-18.033899999999999</v>
      </c>
      <c r="BE53">
        <v>-18.306100000000001</v>
      </c>
      <c r="BF53">
        <v>-19.169899999999998</v>
      </c>
      <c r="BG53">
        <v>-18.927099999999999</v>
      </c>
      <c r="BH53">
        <v>-18.2819</v>
      </c>
      <c r="BI53">
        <v>-18.224499999999999</v>
      </c>
      <c r="BJ53">
        <v>-17.0914</v>
      </c>
      <c r="BK53">
        <v>-17.3032</v>
      </c>
      <c r="BL53">
        <v>-19.061900000000001</v>
      </c>
      <c r="BM53">
        <v>-19.017800000000001</v>
      </c>
      <c r="BN53">
        <v>-17.531099999999999</v>
      </c>
      <c r="BO53">
        <v>-17.751999999999999</v>
      </c>
      <c r="BP53">
        <v>-18.5153</v>
      </c>
      <c r="BQ53">
        <v>-18.590499999999999</v>
      </c>
      <c r="BR53">
        <v>-19.370999999999999</v>
      </c>
      <c r="BS53">
        <v>-19.748699999999999</v>
      </c>
      <c r="BT53">
        <v>-18.1006</v>
      </c>
      <c r="BU53">
        <v>-18.089500000000001</v>
      </c>
    </row>
    <row r="54" spans="1:73">
      <c r="A54" t="s">
        <v>171</v>
      </c>
      <c r="B54">
        <v>37.089599999999997</v>
      </c>
      <c r="C54">
        <v>37.364800000000002</v>
      </c>
      <c r="D54">
        <v>37.0017</v>
      </c>
      <c r="E54">
        <v>36.925600000000003</v>
      </c>
      <c r="F54">
        <v>38.671500000000002</v>
      </c>
      <c r="G54">
        <v>38.495100000000001</v>
      </c>
      <c r="H54">
        <v>37.956800000000001</v>
      </c>
      <c r="I54">
        <v>38.217300000000002</v>
      </c>
      <c r="J54">
        <v>38.3827</v>
      </c>
      <c r="K54">
        <v>38.047499999999999</v>
      </c>
      <c r="L54">
        <v>37.277500000000003</v>
      </c>
      <c r="M54">
        <v>37.104799999999997</v>
      </c>
      <c r="N54">
        <v>37.655999999999999</v>
      </c>
      <c r="O54">
        <v>38.004399999999997</v>
      </c>
      <c r="P54">
        <v>62.502600000000001</v>
      </c>
      <c r="Q54">
        <v>37.1038</v>
      </c>
      <c r="R54">
        <v>38.083100000000002</v>
      </c>
      <c r="S54">
        <v>38.381100000000004</v>
      </c>
      <c r="T54">
        <v>38.269300000000001</v>
      </c>
      <c r="U54">
        <v>38.438000000000002</v>
      </c>
      <c r="V54">
        <v>38.496600000000001</v>
      </c>
      <c r="W54">
        <v>38.863399999999999</v>
      </c>
      <c r="X54">
        <v>37.850299999999997</v>
      </c>
      <c r="Y54">
        <v>37.603299999999997</v>
      </c>
      <c r="Z54">
        <v>36.981499999999997</v>
      </c>
      <c r="AA54">
        <v>37.1995</v>
      </c>
      <c r="AB54">
        <v>39.016300000000001</v>
      </c>
      <c r="AC54">
        <v>39.495899999999999</v>
      </c>
      <c r="AD54">
        <v>37.772300000000001</v>
      </c>
      <c r="AE54">
        <v>37.947699999999998</v>
      </c>
      <c r="AF54">
        <v>38.052599999999998</v>
      </c>
      <c r="AG54">
        <v>38.2729</v>
      </c>
      <c r="AH54">
        <v>46.708500000000001</v>
      </c>
      <c r="AI54">
        <v>39.957999999999998</v>
      </c>
      <c r="AJ54">
        <v>38.789200000000001</v>
      </c>
      <c r="AK54">
        <v>33.215200000000003</v>
      </c>
      <c r="AL54">
        <v>29.472000000000001</v>
      </c>
      <c r="AM54">
        <v>29.610700000000001</v>
      </c>
      <c r="AN54">
        <v>30.559200000000001</v>
      </c>
      <c r="AO54">
        <v>30.654699999999998</v>
      </c>
      <c r="AP54">
        <v>32.01</v>
      </c>
      <c r="AQ54">
        <v>32.3262</v>
      </c>
      <c r="AR54">
        <v>31.864000000000001</v>
      </c>
      <c r="AS54">
        <v>31.822199999999999</v>
      </c>
      <c r="AT54">
        <v>31.889199999999999</v>
      </c>
      <c r="AU54">
        <v>31.930499999999999</v>
      </c>
      <c r="AV54">
        <v>30.583400000000001</v>
      </c>
      <c r="AW54">
        <v>30.707599999999999</v>
      </c>
      <c r="AX54">
        <v>31.994700000000002</v>
      </c>
      <c r="AY54">
        <v>32.052500000000002</v>
      </c>
      <c r="AZ54">
        <v>38.2286</v>
      </c>
      <c r="BA54">
        <v>37.974299999999999</v>
      </c>
      <c r="BB54">
        <v>32.651400000000002</v>
      </c>
      <c r="BC54">
        <v>32.576300000000003</v>
      </c>
      <c r="BD54">
        <v>30.928000000000001</v>
      </c>
      <c r="BE54">
        <v>30.959299999999999</v>
      </c>
      <c r="BF54">
        <v>34.1053</v>
      </c>
      <c r="BG54">
        <v>33.6783</v>
      </c>
      <c r="BH54">
        <v>31.703800000000001</v>
      </c>
      <c r="BI54">
        <v>31.617799999999999</v>
      </c>
      <c r="BJ54">
        <v>30.349399999999999</v>
      </c>
      <c r="BK54">
        <v>30.5565</v>
      </c>
      <c r="BL54">
        <v>34.928100000000001</v>
      </c>
      <c r="BM54">
        <v>34.8354</v>
      </c>
      <c r="BN54">
        <v>29.889600000000002</v>
      </c>
      <c r="BO54">
        <v>29.766500000000001</v>
      </c>
      <c r="BP54">
        <v>31.143799999999999</v>
      </c>
      <c r="BQ54">
        <v>31.3933</v>
      </c>
      <c r="BR54">
        <v>34.655200000000001</v>
      </c>
      <c r="BS54">
        <v>34.823099999999997</v>
      </c>
      <c r="BT54">
        <v>31.419499999999999</v>
      </c>
      <c r="BU54">
        <v>31.561900000000001</v>
      </c>
    </row>
    <row r="55" spans="1:73">
      <c r="A55" t="s">
        <v>172</v>
      </c>
      <c r="B55">
        <v>0.11529499999999999</v>
      </c>
      <c r="C55">
        <v>9.5896499999999996E-2</v>
      </c>
      <c r="D55">
        <v>0.10772900000000001</v>
      </c>
      <c r="E55">
        <v>9.4645499999999994E-2</v>
      </c>
      <c r="F55">
        <v>0.100517</v>
      </c>
      <c r="G55">
        <v>8.5544599999999998E-2</v>
      </c>
      <c r="H55">
        <v>9.5353099999999996E-2</v>
      </c>
      <c r="I55">
        <v>8.8010599999999994E-2</v>
      </c>
      <c r="J55">
        <v>0.10530299999999999</v>
      </c>
      <c r="K55">
        <v>0.11028</v>
      </c>
      <c r="L55">
        <v>0.10437200000000001</v>
      </c>
      <c r="M55">
        <v>9.28591E-2</v>
      </c>
      <c r="N55">
        <v>0.128106</v>
      </c>
      <c r="O55">
        <v>0.105779</v>
      </c>
      <c r="P55">
        <v>0.104436</v>
      </c>
      <c r="Q55">
        <v>9.8842299999999994E-2</v>
      </c>
      <c r="R55">
        <v>0.102427</v>
      </c>
      <c r="S55">
        <v>9.5736799999999997E-2</v>
      </c>
      <c r="T55">
        <v>9.5089599999999996E-2</v>
      </c>
      <c r="U55">
        <v>0.10312200000000001</v>
      </c>
      <c r="V55">
        <v>9.3520500000000006E-2</v>
      </c>
      <c r="W55">
        <v>0.10247199999999999</v>
      </c>
      <c r="X55">
        <v>9.3749600000000002E-2</v>
      </c>
      <c r="Y55">
        <v>9.69217E-2</v>
      </c>
      <c r="Z55">
        <v>0.13106300000000001</v>
      </c>
      <c r="AA55">
        <v>0.13064300000000001</v>
      </c>
      <c r="AB55">
        <v>9.6725800000000001E-2</v>
      </c>
      <c r="AC55">
        <v>9.79405E-2</v>
      </c>
      <c r="AD55">
        <v>9.4733999999999999E-2</v>
      </c>
      <c r="AE55">
        <v>9.0920699999999993E-2</v>
      </c>
      <c r="AF55">
        <v>9.4621200000000003E-2</v>
      </c>
      <c r="AG55">
        <v>9.0526499999999996E-2</v>
      </c>
      <c r="AH55">
        <v>9.9860299999999999E-2</v>
      </c>
      <c r="AI55">
        <v>0.10341500000000001</v>
      </c>
      <c r="AJ55">
        <v>0.101814</v>
      </c>
      <c r="AK55">
        <v>0.104587</v>
      </c>
      <c r="AL55">
        <v>0.13845499999999999</v>
      </c>
      <c r="AM55">
        <v>0.120431</v>
      </c>
      <c r="AN55">
        <v>0.122304</v>
      </c>
      <c r="AO55">
        <v>0.112438</v>
      </c>
      <c r="AP55">
        <v>0.125443</v>
      </c>
      <c r="AQ55">
        <v>0.140399</v>
      </c>
      <c r="AR55">
        <v>0.124608</v>
      </c>
      <c r="AS55">
        <v>0.115888</v>
      </c>
      <c r="AT55">
        <v>0.102975</v>
      </c>
      <c r="AU55">
        <v>0.105672</v>
      </c>
      <c r="AV55">
        <v>0.118949</v>
      </c>
      <c r="AW55">
        <v>0.12701200000000001</v>
      </c>
      <c r="AX55">
        <v>0.110776</v>
      </c>
      <c r="AY55">
        <v>0.11351700000000001</v>
      </c>
      <c r="AZ55">
        <v>9.3991699999999997E-2</v>
      </c>
      <c r="BA55">
        <v>0.11143599999999999</v>
      </c>
      <c r="BB55">
        <v>0.13278799999999999</v>
      </c>
      <c r="BC55">
        <v>0.114469</v>
      </c>
      <c r="BD55">
        <v>0.11622499999999999</v>
      </c>
      <c r="BE55">
        <v>0.12071900000000001</v>
      </c>
      <c r="BF55">
        <v>0.128224</v>
      </c>
      <c r="BG55">
        <v>0.13503499999999999</v>
      </c>
      <c r="BH55">
        <v>0.129216</v>
      </c>
      <c r="BI55">
        <v>0.12529599999999999</v>
      </c>
      <c r="BJ55">
        <v>0.15575800000000001</v>
      </c>
      <c r="BK55">
        <v>0.141509</v>
      </c>
      <c r="BL55">
        <v>0.130854</v>
      </c>
      <c r="BM55">
        <v>0.112278</v>
      </c>
      <c r="BN55">
        <v>0.13894100000000001</v>
      </c>
      <c r="BO55">
        <v>0.11736000000000001</v>
      </c>
      <c r="BP55">
        <v>0.103895</v>
      </c>
      <c r="BQ55">
        <v>0.105389</v>
      </c>
      <c r="BR55">
        <v>0.115601</v>
      </c>
      <c r="BS55">
        <v>0.117799</v>
      </c>
      <c r="BT55">
        <v>0.116385</v>
      </c>
      <c r="BU55">
        <v>0.10505100000000001</v>
      </c>
    </row>
    <row r="56" spans="1:73">
      <c r="A56" t="s">
        <v>173</v>
      </c>
      <c r="B56" s="1">
        <v>1.11022E-16</v>
      </c>
      <c r="C56">
        <v>0</v>
      </c>
      <c r="D56">
        <v>0</v>
      </c>
      <c r="E56">
        <v>0</v>
      </c>
      <c r="F56" s="1">
        <v>1.19857E-25</v>
      </c>
      <c r="G56" s="1">
        <v>2.4246700000000002E-31</v>
      </c>
      <c r="H56" s="1">
        <v>1.11022E-16</v>
      </c>
      <c r="I56" s="1">
        <v>2.2204499999999999E-16</v>
      </c>
      <c r="J56" s="1">
        <v>2.9824799999999999E-32</v>
      </c>
      <c r="K56" s="1">
        <v>1.11022E-16</v>
      </c>
      <c r="L56">
        <v>0</v>
      </c>
      <c r="M56">
        <v>0</v>
      </c>
      <c r="N56" s="1">
        <v>1.5916299999999999E-46</v>
      </c>
      <c r="O56">
        <v>0</v>
      </c>
      <c r="P56" s="1">
        <v>3.33067E-16</v>
      </c>
      <c r="Q56" s="1">
        <v>2.51857E-22</v>
      </c>
      <c r="R56" s="1">
        <v>1.31819E-39</v>
      </c>
      <c r="S56">
        <v>0</v>
      </c>
      <c r="T56" s="1">
        <v>1.11022E-16</v>
      </c>
      <c r="U56" s="1">
        <v>7.5098999999999996E-32</v>
      </c>
      <c r="V56" s="1">
        <v>1.52758E-30</v>
      </c>
      <c r="W56" s="1">
        <v>1.1263299999999999E-23</v>
      </c>
      <c r="X56" s="1">
        <v>2.4871000000000002E-46</v>
      </c>
      <c r="Y56">
        <v>0</v>
      </c>
      <c r="Z56">
        <v>0</v>
      </c>
      <c r="AA56" s="1">
        <v>2.2204499999999999E-16</v>
      </c>
      <c r="AB56" s="1">
        <v>1.11022E-16</v>
      </c>
      <c r="AC56" s="1">
        <v>4.98039E-19</v>
      </c>
      <c r="AD56" s="1">
        <v>9.8115399999999998E-47</v>
      </c>
      <c r="AE56" s="1">
        <v>1.11022E-16</v>
      </c>
      <c r="AF56">
        <v>0</v>
      </c>
      <c r="AG56" s="1">
        <v>1.20185E-37</v>
      </c>
      <c r="AH56" s="1">
        <v>1.7811999999999998E-18</v>
      </c>
      <c r="AI56" s="1">
        <v>1.11022E-16</v>
      </c>
      <c r="AJ56" s="1">
        <v>1.11022E-16</v>
      </c>
      <c r="AK56" s="1">
        <v>1.1161700000000001E-11</v>
      </c>
      <c r="AL56" s="1">
        <v>8.2863500000000002E-47</v>
      </c>
      <c r="AM56" s="1">
        <v>3.5155499999999998E-47</v>
      </c>
      <c r="AN56">
        <v>0</v>
      </c>
      <c r="AO56">
        <v>0</v>
      </c>
      <c r="AP56" s="1">
        <v>2.2204499999999999E-16</v>
      </c>
      <c r="AQ56" s="1">
        <v>2.9700600000000002E-45</v>
      </c>
      <c r="AR56" s="1">
        <v>5.1882699999999997E-45</v>
      </c>
      <c r="AS56" s="1">
        <v>5.9479999999999997E-43</v>
      </c>
      <c r="AT56" s="1">
        <v>3.09552E-44</v>
      </c>
      <c r="AU56" s="1">
        <v>8.5050600000000001E-45</v>
      </c>
      <c r="AV56" s="1">
        <v>1.7769300000000001E-43</v>
      </c>
      <c r="AW56" s="1">
        <v>2.4746999999999999E-45</v>
      </c>
      <c r="AX56">
        <v>0</v>
      </c>
      <c r="AY56">
        <v>0</v>
      </c>
      <c r="AZ56" s="1">
        <v>2.2204499999999999E-16</v>
      </c>
      <c r="BA56" s="1">
        <v>2.2204499999999999E-16</v>
      </c>
      <c r="BB56" s="1">
        <v>2.5983E-46</v>
      </c>
      <c r="BC56" s="1">
        <v>1.11022E-16</v>
      </c>
      <c r="BD56">
        <v>0</v>
      </c>
      <c r="BE56" s="1">
        <v>2.2204499999999999E-16</v>
      </c>
      <c r="BF56" s="1">
        <v>1.88169E-51</v>
      </c>
      <c r="BG56" s="1">
        <v>2.0101399999999999E-51</v>
      </c>
      <c r="BH56" s="1">
        <v>4.5068300000000003E-44</v>
      </c>
      <c r="BI56">
        <v>0</v>
      </c>
      <c r="BJ56" s="1">
        <v>3.2691799999999998E-48</v>
      </c>
      <c r="BK56" s="1">
        <v>5.5784700000000001E-44</v>
      </c>
      <c r="BL56">
        <v>0</v>
      </c>
      <c r="BM56">
        <v>0</v>
      </c>
      <c r="BN56">
        <v>0</v>
      </c>
      <c r="BO56" s="1">
        <v>1.11022E-16</v>
      </c>
      <c r="BP56" s="1">
        <v>8.3693399999999996E-43</v>
      </c>
      <c r="BQ56" s="1">
        <v>6.5361100000000003E-43</v>
      </c>
      <c r="BR56" s="1">
        <v>3.6477899999999999E-56</v>
      </c>
      <c r="BS56" s="1">
        <v>3.7220099999999999E-53</v>
      </c>
      <c r="BT56">
        <v>0</v>
      </c>
      <c r="BU56">
        <v>0</v>
      </c>
    </row>
    <row r="57" spans="1:73">
      <c r="A57" t="s">
        <v>174</v>
      </c>
      <c r="B57">
        <v>1.8033900000000001E-4</v>
      </c>
      <c r="C57">
        <v>1.6043900000000001E-4</v>
      </c>
      <c r="D57">
        <v>1.8379799999999999E-4</v>
      </c>
      <c r="E57">
        <v>1.96477E-4</v>
      </c>
      <c r="F57">
        <v>3.4832E-4</v>
      </c>
      <c r="G57">
        <v>3.3906600000000001E-4</v>
      </c>
      <c r="H57">
        <v>1.9439899999999999E-4</v>
      </c>
      <c r="I57">
        <v>2.8597399999999998E-4</v>
      </c>
      <c r="J57">
        <v>3.6943300000000001E-4</v>
      </c>
      <c r="K57">
        <v>2.76727E-4</v>
      </c>
      <c r="L57">
        <v>1.6301999999999999E-4</v>
      </c>
      <c r="M57">
        <v>2.0635900000000001E-4</v>
      </c>
      <c r="N57">
        <v>1.5216599999999999E-4</v>
      </c>
      <c r="O57">
        <v>3.0082600000000002E-4</v>
      </c>
      <c r="P57">
        <v>2.22354E-3</v>
      </c>
      <c r="Q57">
        <v>1.0155200000000001E-4</v>
      </c>
      <c r="R57">
        <v>2.6757799999999998E-4</v>
      </c>
      <c r="S57">
        <v>3.6501099999999999E-4</v>
      </c>
      <c r="T57">
        <v>3.58122E-4</v>
      </c>
      <c r="U57">
        <v>3.6691300000000002E-4</v>
      </c>
      <c r="V57">
        <v>4.31264E-4</v>
      </c>
      <c r="W57">
        <v>3.2014899999999999E-4</v>
      </c>
      <c r="X57">
        <v>2.6724799999999999E-4</v>
      </c>
      <c r="Y57">
        <v>1.9371500000000001E-4</v>
      </c>
      <c r="Z57">
        <v>1.9540700000000001E-4</v>
      </c>
      <c r="AA57">
        <v>1.7954000000000001E-4</v>
      </c>
      <c r="AB57">
        <v>4.3545699999999999E-4</v>
      </c>
      <c r="AC57">
        <v>1.39751E-4</v>
      </c>
      <c r="AD57">
        <v>2.37734E-4</v>
      </c>
      <c r="AE57">
        <v>2.1461700000000001E-4</v>
      </c>
      <c r="AF57">
        <v>2.3471599999999999E-4</v>
      </c>
      <c r="AG57">
        <v>3.1115299999999999E-4</v>
      </c>
      <c r="AH57">
        <v>2.6292399999999999E-4</v>
      </c>
      <c r="AI57">
        <v>4.3745900000000001E-4</v>
      </c>
      <c r="AJ57">
        <v>5.4723E-4</v>
      </c>
      <c r="AK57">
        <v>2.4998899999999999E-4</v>
      </c>
      <c r="AL57">
        <v>1.1825099999999999E-3</v>
      </c>
      <c r="AM57">
        <v>9.2747100000000002E-4</v>
      </c>
      <c r="AN57">
        <v>9.2684099999999997E-4</v>
      </c>
      <c r="AO57">
        <v>1.1450200000000001E-3</v>
      </c>
      <c r="AP57">
        <v>6.9583100000000005E-4</v>
      </c>
      <c r="AQ57">
        <v>9.1881099999999996E-4</v>
      </c>
      <c r="AR57">
        <v>1.0510300000000001E-3</v>
      </c>
      <c r="AS57">
        <v>1.0920000000000001E-3</v>
      </c>
      <c r="AT57">
        <v>9.6691400000000003E-4</v>
      </c>
      <c r="AU57">
        <v>7.8759499999999998E-4</v>
      </c>
      <c r="AV57">
        <v>1.00836E-3</v>
      </c>
      <c r="AW57">
        <v>8.0926399999999997E-4</v>
      </c>
      <c r="AX57">
        <v>5.8641200000000002E-4</v>
      </c>
      <c r="AY57">
        <v>6.9481800000000004E-4</v>
      </c>
      <c r="AZ57">
        <v>2.7452299999999999E-4</v>
      </c>
      <c r="BA57">
        <v>2.1194700000000001E-4</v>
      </c>
      <c r="BB57">
        <v>7.7732300000000001E-4</v>
      </c>
      <c r="BC57">
        <v>6.2811799999999999E-4</v>
      </c>
      <c r="BD57">
        <v>1.1505899999999999E-3</v>
      </c>
      <c r="BE57">
        <v>1.2283000000000001E-3</v>
      </c>
      <c r="BF57">
        <v>4.2179499999999998E-4</v>
      </c>
      <c r="BG57">
        <v>5.5195600000000004E-4</v>
      </c>
      <c r="BH57">
        <v>1.1256199999999999E-3</v>
      </c>
      <c r="BI57">
        <v>8.9850499999999996E-4</v>
      </c>
      <c r="BJ57">
        <v>9.6949099999999995E-4</v>
      </c>
      <c r="BK57">
        <v>9.6984399999999998E-4</v>
      </c>
      <c r="BL57">
        <v>3.1623799999999999E-4</v>
      </c>
      <c r="BM57">
        <v>2.16338E-4</v>
      </c>
      <c r="BN57">
        <v>1.48979E-3</v>
      </c>
      <c r="BO57">
        <v>1.18552E-3</v>
      </c>
      <c r="BP57">
        <v>1.13327E-3</v>
      </c>
      <c r="BQ57">
        <v>1.16563E-3</v>
      </c>
      <c r="BR57">
        <v>2.42184E-4</v>
      </c>
      <c r="BS57">
        <v>3.04443E-4</v>
      </c>
      <c r="BT57">
        <v>9.5091700000000002E-4</v>
      </c>
      <c r="BU57">
        <v>7.9464399999999995E-4</v>
      </c>
    </row>
    <row r="58" spans="1:73">
      <c r="A58" t="s">
        <v>175</v>
      </c>
      <c r="B58">
        <v>0.24219399999999999</v>
      </c>
      <c r="C58">
        <v>0.22686999999999999</v>
      </c>
      <c r="D58">
        <v>0.245917</v>
      </c>
      <c r="E58">
        <v>0.22842599999999999</v>
      </c>
      <c r="F58">
        <v>0.15246000000000001</v>
      </c>
      <c r="G58">
        <v>0.158939</v>
      </c>
      <c r="H58">
        <v>0.197017</v>
      </c>
      <c r="I58">
        <v>0.18654399999999999</v>
      </c>
      <c r="J58">
        <v>0.193551</v>
      </c>
      <c r="K58">
        <v>0.224106</v>
      </c>
      <c r="L58">
        <v>0.24890399999999999</v>
      </c>
      <c r="M58">
        <v>0.23567199999999999</v>
      </c>
      <c r="N58">
        <v>0.24431700000000001</v>
      </c>
      <c r="O58">
        <v>0.227211</v>
      </c>
      <c r="P58" t="s">
        <v>176</v>
      </c>
      <c r="Q58">
        <v>0.100647</v>
      </c>
      <c r="R58">
        <v>0.20277600000000001</v>
      </c>
      <c r="S58">
        <v>0.18329999999999999</v>
      </c>
      <c r="T58">
        <v>0.192693</v>
      </c>
      <c r="U58">
        <v>0.18762300000000001</v>
      </c>
      <c r="V58">
        <v>0.17771000000000001</v>
      </c>
      <c r="W58">
        <v>0.14014799999999999</v>
      </c>
      <c r="X58">
        <v>0.23084399999999999</v>
      </c>
      <c r="Y58">
        <v>0.23728299999999999</v>
      </c>
      <c r="Z58">
        <v>0.305425</v>
      </c>
      <c r="AA58">
        <v>0.26786500000000002</v>
      </c>
      <c r="AB58">
        <v>0.15381800000000001</v>
      </c>
      <c r="AC58">
        <v>0.100713</v>
      </c>
      <c r="AD58">
        <v>0.21879100000000001</v>
      </c>
      <c r="AE58">
        <v>0.20094999999999999</v>
      </c>
      <c r="AF58">
        <v>0.196051</v>
      </c>
      <c r="AG58">
        <v>0.18632799999999999</v>
      </c>
      <c r="AH58" t="s">
        <v>176</v>
      </c>
      <c r="AI58">
        <v>0.15529599999999999</v>
      </c>
      <c r="AJ58">
        <v>0.18590999999999999</v>
      </c>
      <c r="AK58">
        <v>0.105902</v>
      </c>
      <c r="AL58">
        <v>0.26189600000000002</v>
      </c>
      <c r="AM58">
        <v>0.22158600000000001</v>
      </c>
      <c r="AN58">
        <v>0.221585</v>
      </c>
      <c r="AO58">
        <v>0.22620199999999999</v>
      </c>
      <c r="AP58">
        <v>0.234935</v>
      </c>
      <c r="AQ58">
        <v>0.274399</v>
      </c>
      <c r="AR58">
        <v>0.26881300000000002</v>
      </c>
      <c r="AS58">
        <v>0.23752899999999999</v>
      </c>
      <c r="AT58">
        <v>0.226187</v>
      </c>
      <c r="AU58">
        <v>0.21219299999999999</v>
      </c>
      <c r="AV58">
        <v>0.234454</v>
      </c>
      <c r="AW58">
        <v>0.23954800000000001</v>
      </c>
      <c r="AX58">
        <v>0.212867</v>
      </c>
      <c r="AY58">
        <v>0.213805</v>
      </c>
      <c r="AZ58">
        <v>0.16489899999999999</v>
      </c>
      <c r="BA58">
        <v>0.19406000000000001</v>
      </c>
      <c r="BB58">
        <v>0.26237100000000002</v>
      </c>
      <c r="BC58">
        <v>0.23561299999999999</v>
      </c>
      <c r="BD58">
        <v>0.25234099999999998</v>
      </c>
      <c r="BE58">
        <v>0.27007199999999998</v>
      </c>
      <c r="BF58">
        <v>0.264739</v>
      </c>
      <c r="BG58">
        <v>0.30505100000000002</v>
      </c>
      <c r="BH58">
        <v>0.267953</v>
      </c>
      <c r="BI58">
        <v>0.25053399999999998</v>
      </c>
      <c r="BJ58">
        <v>0.27747500000000003</v>
      </c>
      <c r="BK58">
        <v>0.25769900000000001</v>
      </c>
      <c r="BL58">
        <v>0.26020399999999999</v>
      </c>
      <c r="BM58">
        <v>0.238009</v>
      </c>
      <c r="BN58">
        <v>0.283831</v>
      </c>
      <c r="BO58">
        <v>0.229522</v>
      </c>
      <c r="BP58">
        <v>0.222135</v>
      </c>
      <c r="BQ58">
        <v>0.230682</v>
      </c>
      <c r="BR58">
        <v>0.24956900000000001</v>
      </c>
      <c r="BS58">
        <v>0.24526500000000001</v>
      </c>
      <c r="BT58">
        <v>0.24291499999999999</v>
      </c>
      <c r="BU58">
        <v>0.219113</v>
      </c>
    </row>
    <row r="59" spans="1:73">
      <c r="A59" t="s">
        <v>177</v>
      </c>
      <c r="B59">
        <v>24.970500000000001</v>
      </c>
      <c r="C59">
        <v>25.2514</v>
      </c>
      <c r="D59">
        <v>24.950299999999999</v>
      </c>
      <c r="E59">
        <v>24.866800000000001</v>
      </c>
      <c r="F59">
        <v>30.064299999999999</v>
      </c>
      <c r="G59">
        <v>29.002400000000002</v>
      </c>
      <c r="H59">
        <v>27.1478</v>
      </c>
      <c r="I59">
        <v>27.961600000000001</v>
      </c>
      <c r="J59">
        <v>29.086500000000001</v>
      </c>
      <c r="K59">
        <v>27.2346</v>
      </c>
      <c r="L59">
        <v>25.038799999999998</v>
      </c>
      <c r="M59">
        <v>25.036100000000001</v>
      </c>
      <c r="N59">
        <v>25.8673</v>
      </c>
      <c r="O59">
        <v>27.003699999999998</v>
      </c>
      <c r="P59">
        <v>31.810099999999998</v>
      </c>
      <c r="Q59">
        <v>22.010899999999999</v>
      </c>
      <c r="R59">
        <v>27.748899999999999</v>
      </c>
      <c r="S59">
        <v>28.572900000000001</v>
      </c>
      <c r="T59">
        <v>28.273599999999998</v>
      </c>
      <c r="U59">
        <v>29.181000000000001</v>
      </c>
      <c r="V59">
        <v>29.2394</v>
      </c>
      <c r="W59">
        <v>30.46</v>
      </c>
      <c r="X59">
        <v>26.4695</v>
      </c>
      <c r="Y59">
        <v>25.895199999999999</v>
      </c>
      <c r="Z59">
        <v>24.458500000000001</v>
      </c>
      <c r="AA59">
        <v>24.899899999999999</v>
      </c>
      <c r="AB59">
        <v>29.7803</v>
      </c>
      <c r="AC59">
        <v>23.5535</v>
      </c>
      <c r="AD59">
        <v>26.040400000000002</v>
      </c>
      <c r="AE59">
        <v>26.616299999999999</v>
      </c>
      <c r="AF59">
        <v>27.032800000000002</v>
      </c>
      <c r="AG59">
        <v>27.6998</v>
      </c>
      <c r="AH59">
        <v>28.409099999999999</v>
      </c>
      <c r="AI59">
        <v>29.551300000000001</v>
      </c>
      <c r="AJ59">
        <v>29.4161</v>
      </c>
      <c r="AK59">
        <v>26.734999999999999</v>
      </c>
      <c r="AL59">
        <v>20.341899999999999</v>
      </c>
      <c r="AM59">
        <v>20.426400000000001</v>
      </c>
      <c r="AN59">
        <v>21.143799999999999</v>
      </c>
      <c r="AO59">
        <v>21.232600000000001</v>
      </c>
      <c r="AP59">
        <v>21.9895</v>
      </c>
      <c r="AQ59">
        <v>22.435700000000001</v>
      </c>
      <c r="AR59">
        <v>22.227</v>
      </c>
      <c r="AS59">
        <v>22.501899999999999</v>
      </c>
      <c r="AT59">
        <v>22.4177</v>
      </c>
      <c r="AU59">
        <v>22.38</v>
      </c>
      <c r="AV59">
        <v>21.228899999999999</v>
      </c>
      <c r="AW59">
        <v>21.015999999999998</v>
      </c>
      <c r="AX59">
        <v>21.850899999999999</v>
      </c>
      <c r="AY59">
        <v>22.114999999999998</v>
      </c>
      <c r="AZ59">
        <v>28.0166</v>
      </c>
      <c r="BA59">
        <v>26.377600000000001</v>
      </c>
      <c r="BB59">
        <v>22.4895</v>
      </c>
      <c r="BC59">
        <v>22.233599999999999</v>
      </c>
      <c r="BD59">
        <v>21.6112</v>
      </c>
      <c r="BE59">
        <v>21.718599999999999</v>
      </c>
      <c r="BF59">
        <v>23.107099999999999</v>
      </c>
      <c r="BG59">
        <v>22.761500000000002</v>
      </c>
      <c r="BH59">
        <v>22.213699999999999</v>
      </c>
      <c r="BI59">
        <v>21.979099999999999</v>
      </c>
      <c r="BJ59">
        <v>20.709700000000002</v>
      </c>
      <c r="BK59">
        <v>21.007999999999999</v>
      </c>
      <c r="BL59">
        <v>23.3231</v>
      </c>
      <c r="BM59">
        <v>22.813600000000001</v>
      </c>
      <c r="BN59">
        <v>20.899699999999999</v>
      </c>
      <c r="BO59">
        <v>20.941199999999998</v>
      </c>
      <c r="BP59">
        <v>22.120100000000001</v>
      </c>
      <c r="BQ59">
        <v>22.293099999999999</v>
      </c>
      <c r="BR59">
        <v>22.9329</v>
      </c>
      <c r="BS59">
        <v>23.559699999999999</v>
      </c>
      <c r="BT59">
        <v>21.841699999999999</v>
      </c>
      <c r="BU59">
        <v>21.843900000000001</v>
      </c>
    </row>
    <row r="60" spans="1:73">
      <c r="A60" t="s">
        <v>178</v>
      </c>
      <c r="B60">
        <v>34.566200000000002</v>
      </c>
      <c r="C60">
        <v>34.895099999999999</v>
      </c>
      <c r="D60">
        <v>34.515799999999999</v>
      </c>
      <c r="E60">
        <v>34.404699999999998</v>
      </c>
      <c r="F60">
        <v>36.629300000000001</v>
      </c>
      <c r="G60">
        <v>36.3247</v>
      </c>
      <c r="H60">
        <v>35.701300000000003</v>
      </c>
      <c r="I60">
        <v>35.983800000000002</v>
      </c>
      <c r="J60">
        <v>36.295400000000001</v>
      </c>
      <c r="K60">
        <v>35.718499999999999</v>
      </c>
      <c r="L60">
        <v>34.798900000000003</v>
      </c>
      <c r="M60">
        <v>34.5899</v>
      </c>
      <c r="N60">
        <v>35.255800000000001</v>
      </c>
      <c r="O60">
        <v>35.618099999999998</v>
      </c>
      <c r="P60" t="s">
        <v>176</v>
      </c>
      <c r="Q60">
        <v>30.8216</v>
      </c>
      <c r="R60">
        <v>35.853099999999998</v>
      </c>
      <c r="S60">
        <v>36.155700000000003</v>
      </c>
      <c r="T60">
        <v>36.032400000000003</v>
      </c>
      <c r="U60">
        <v>36.350700000000003</v>
      </c>
      <c r="V60">
        <v>36.357999999999997</v>
      </c>
      <c r="W60">
        <v>36.803600000000003</v>
      </c>
      <c r="X60">
        <v>35.436799999999998</v>
      </c>
      <c r="Y60">
        <v>35.207099999999997</v>
      </c>
      <c r="Z60">
        <v>34.424100000000003</v>
      </c>
      <c r="AA60">
        <v>34.656599999999997</v>
      </c>
      <c r="AB60">
        <v>36.753799999999998</v>
      </c>
      <c r="AC60">
        <v>33.039200000000001</v>
      </c>
      <c r="AD60">
        <v>35.268500000000003</v>
      </c>
      <c r="AE60">
        <v>35.548699999999997</v>
      </c>
      <c r="AF60">
        <v>35.683900000000001</v>
      </c>
      <c r="AG60">
        <v>35.917999999999999</v>
      </c>
      <c r="AH60" t="s">
        <v>176</v>
      </c>
      <c r="AI60">
        <v>37.315300000000001</v>
      </c>
      <c r="AJ60">
        <v>36.540700000000001</v>
      </c>
      <c r="AK60">
        <v>30.0946</v>
      </c>
      <c r="AL60">
        <v>27.0014</v>
      </c>
      <c r="AM60">
        <v>27.142499999999998</v>
      </c>
      <c r="AN60">
        <v>28.026</v>
      </c>
      <c r="AO60">
        <v>28.089400000000001</v>
      </c>
      <c r="AP60">
        <v>29.464400000000001</v>
      </c>
      <c r="AQ60">
        <v>29.799299999999999</v>
      </c>
      <c r="AR60">
        <v>29.3856</v>
      </c>
      <c r="AS60">
        <v>29.363700000000001</v>
      </c>
      <c r="AT60">
        <v>29.436</v>
      </c>
      <c r="AU60">
        <v>29.475899999999999</v>
      </c>
      <c r="AV60">
        <v>28.0991</v>
      </c>
      <c r="AW60">
        <v>28.191400000000002</v>
      </c>
      <c r="AX60">
        <v>29.448799999999999</v>
      </c>
      <c r="AY60">
        <v>29.500299999999999</v>
      </c>
      <c r="AZ60">
        <v>35.914099999999998</v>
      </c>
      <c r="BA60">
        <v>35.411799999999999</v>
      </c>
      <c r="BB60">
        <v>30.097000000000001</v>
      </c>
      <c r="BC60">
        <v>30.0197</v>
      </c>
      <c r="BD60">
        <v>28.476700000000001</v>
      </c>
      <c r="BE60">
        <v>28.544599999999999</v>
      </c>
      <c r="BF60">
        <v>31.573599999999999</v>
      </c>
      <c r="BG60">
        <v>31.143899999999999</v>
      </c>
      <c r="BH60">
        <v>29.227499999999999</v>
      </c>
      <c r="BI60">
        <v>29.139900000000001</v>
      </c>
      <c r="BJ60">
        <v>27.800799999999999</v>
      </c>
      <c r="BK60">
        <v>28.0244</v>
      </c>
      <c r="BL60">
        <v>32.319600000000001</v>
      </c>
      <c r="BM60">
        <v>32.2273</v>
      </c>
      <c r="BN60">
        <v>27.447399999999998</v>
      </c>
      <c r="BO60">
        <v>27.366900000000001</v>
      </c>
      <c r="BP60">
        <v>28.744199999999999</v>
      </c>
      <c r="BQ60">
        <v>28.984999999999999</v>
      </c>
      <c r="BR60">
        <v>32.1113</v>
      </c>
      <c r="BS60">
        <v>32.319000000000003</v>
      </c>
      <c r="BT60">
        <v>28.939</v>
      </c>
      <c r="BU60">
        <v>29.0686</v>
      </c>
    </row>
    <row r="61" spans="1:73">
      <c r="A61" t="s">
        <v>179</v>
      </c>
      <c r="B61">
        <v>0.17883499999999999</v>
      </c>
      <c r="C61">
        <v>0.161463</v>
      </c>
      <c r="D61">
        <v>0.17691499999999999</v>
      </c>
      <c r="E61">
        <v>0.161634</v>
      </c>
      <c r="F61">
        <v>0.126663</v>
      </c>
      <c r="G61">
        <v>0.12241100000000001</v>
      </c>
      <c r="H61">
        <v>0.146282</v>
      </c>
      <c r="I61">
        <v>0.13741999999999999</v>
      </c>
      <c r="J61">
        <v>0.14961199999999999</v>
      </c>
      <c r="K61">
        <v>0.16733100000000001</v>
      </c>
      <c r="L61">
        <v>0.17671999999999999</v>
      </c>
      <c r="M61">
        <v>0.16436899999999999</v>
      </c>
      <c r="N61">
        <v>0.18628800000000001</v>
      </c>
      <c r="O61">
        <v>0.16664499999999999</v>
      </c>
      <c r="P61" t="s">
        <v>176</v>
      </c>
      <c r="Q61">
        <v>9.9795499999999995E-2</v>
      </c>
      <c r="R61">
        <v>0.15273500000000001</v>
      </c>
      <c r="S61">
        <v>0.13970099999999999</v>
      </c>
      <c r="T61">
        <v>0.14407</v>
      </c>
      <c r="U61">
        <v>0.14555599999999999</v>
      </c>
      <c r="V61">
        <v>0.13583100000000001</v>
      </c>
      <c r="W61">
        <v>0.12146999999999999</v>
      </c>
      <c r="X61">
        <v>0.16242999999999999</v>
      </c>
      <c r="Y61">
        <v>0.16719899999999999</v>
      </c>
      <c r="Z61">
        <v>0.21834200000000001</v>
      </c>
      <c r="AA61">
        <v>0.19934399999999999</v>
      </c>
      <c r="AB61">
        <v>0.12548999999999999</v>
      </c>
      <c r="AC61">
        <v>9.9396799999999993E-2</v>
      </c>
      <c r="AD61">
        <v>0.15688099999999999</v>
      </c>
      <c r="AE61">
        <v>0.14604200000000001</v>
      </c>
      <c r="AF61">
        <v>0.145453</v>
      </c>
      <c r="AG61">
        <v>0.13858300000000001</v>
      </c>
      <c r="AH61" t="s">
        <v>176</v>
      </c>
      <c r="AI61">
        <v>0.12957399999999999</v>
      </c>
      <c r="AJ61">
        <v>0.14413599999999999</v>
      </c>
      <c r="AK61">
        <v>0.105369</v>
      </c>
      <c r="AL61">
        <v>0.200767</v>
      </c>
      <c r="AM61">
        <v>0.17147200000000001</v>
      </c>
      <c r="AN61">
        <v>0.17240800000000001</v>
      </c>
      <c r="AO61">
        <v>0.16989199999999999</v>
      </c>
      <c r="AP61">
        <v>0.180537</v>
      </c>
      <c r="AQ61">
        <v>0.20785899999999999</v>
      </c>
      <c r="AR61">
        <v>0.19723599999999999</v>
      </c>
      <c r="AS61">
        <v>0.17725399999999999</v>
      </c>
      <c r="AT61">
        <v>0.16506499999999999</v>
      </c>
      <c r="AU61">
        <v>0.159326</v>
      </c>
      <c r="AV61">
        <v>0.177206</v>
      </c>
      <c r="AW61">
        <v>0.18368399999999999</v>
      </c>
      <c r="AX61">
        <v>0.16211500000000001</v>
      </c>
      <c r="AY61">
        <v>0.16400899999999999</v>
      </c>
      <c r="AZ61">
        <v>0.129583</v>
      </c>
      <c r="BA61">
        <v>0.15285399999999999</v>
      </c>
      <c r="BB61">
        <v>0.19796800000000001</v>
      </c>
      <c r="BC61">
        <v>0.17535500000000001</v>
      </c>
      <c r="BD61">
        <v>0.184859</v>
      </c>
      <c r="BE61">
        <v>0.19600999999999999</v>
      </c>
      <c r="BF61">
        <v>0.19669300000000001</v>
      </c>
      <c r="BG61">
        <v>0.22031899999999999</v>
      </c>
      <c r="BH61">
        <v>0.19914699999999999</v>
      </c>
      <c r="BI61">
        <v>0.188364</v>
      </c>
      <c r="BJ61">
        <v>0.21710099999999999</v>
      </c>
      <c r="BK61">
        <v>0.20008899999999999</v>
      </c>
      <c r="BL61">
        <v>0.195687</v>
      </c>
      <c r="BM61">
        <v>0.17525199999999999</v>
      </c>
      <c r="BN61">
        <v>0.21213099999999999</v>
      </c>
      <c r="BO61">
        <v>0.17403399999999999</v>
      </c>
      <c r="BP61">
        <v>0.163581</v>
      </c>
      <c r="BQ61">
        <v>0.16861799999999999</v>
      </c>
      <c r="BR61">
        <v>0.18270600000000001</v>
      </c>
      <c r="BS61">
        <v>0.18168400000000001</v>
      </c>
      <c r="BT61">
        <v>0.18012500000000001</v>
      </c>
      <c r="BU61">
        <v>0.16247900000000001</v>
      </c>
    </row>
    <row r="62" spans="1:73">
      <c r="A62" t="s">
        <v>180</v>
      </c>
      <c r="B62">
        <v>13</v>
      </c>
      <c r="C62">
        <v>13</v>
      </c>
      <c r="D62">
        <v>13</v>
      </c>
      <c r="E62">
        <v>13</v>
      </c>
      <c r="F62">
        <v>9</v>
      </c>
      <c r="G62">
        <v>10</v>
      </c>
      <c r="H62">
        <v>13</v>
      </c>
      <c r="I62">
        <v>11</v>
      </c>
      <c r="J62">
        <v>10</v>
      </c>
      <c r="K62">
        <v>13</v>
      </c>
      <c r="L62">
        <v>13</v>
      </c>
      <c r="M62">
        <v>13</v>
      </c>
      <c r="N62">
        <v>11</v>
      </c>
      <c r="O62">
        <v>13</v>
      </c>
      <c r="P62" t="s">
        <v>176</v>
      </c>
      <c r="Q62">
        <v>13</v>
      </c>
      <c r="R62">
        <v>12</v>
      </c>
      <c r="S62">
        <v>11</v>
      </c>
      <c r="T62">
        <v>11</v>
      </c>
      <c r="U62">
        <v>10</v>
      </c>
      <c r="V62">
        <v>10</v>
      </c>
      <c r="W62">
        <v>9</v>
      </c>
      <c r="X62">
        <v>13</v>
      </c>
      <c r="Y62">
        <v>14</v>
      </c>
      <c r="Z62">
        <v>12</v>
      </c>
      <c r="AA62">
        <v>13</v>
      </c>
      <c r="AB62">
        <v>10</v>
      </c>
      <c r="AC62">
        <v>11</v>
      </c>
      <c r="AD62">
        <v>13</v>
      </c>
      <c r="AE62">
        <v>13</v>
      </c>
      <c r="AF62">
        <v>13</v>
      </c>
      <c r="AG62">
        <v>12</v>
      </c>
      <c r="AH62" t="s">
        <v>176</v>
      </c>
      <c r="AI62">
        <v>10</v>
      </c>
      <c r="AJ62">
        <v>10</v>
      </c>
      <c r="AK62" t="s">
        <v>176</v>
      </c>
      <c r="AL62">
        <v>9</v>
      </c>
      <c r="AM62">
        <v>9</v>
      </c>
      <c r="AN62">
        <v>9</v>
      </c>
      <c r="AO62">
        <v>9</v>
      </c>
      <c r="AP62">
        <v>10</v>
      </c>
      <c r="AQ62">
        <v>10</v>
      </c>
      <c r="AR62">
        <v>9</v>
      </c>
      <c r="AS62">
        <v>10</v>
      </c>
      <c r="AT62">
        <v>9</v>
      </c>
      <c r="AU62">
        <v>9</v>
      </c>
      <c r="AV62">
        <v>9</v>
      </c>
      <c r="AW62">
        <v>9</v>
      </c>
      <c r="AX62">
        <v>10</v>
      </c>
      <c r="AY62">
        <v>11</v>
      </c>
      <c r="AZ62">
        <v>11</v>
      </c>
      <c r="BA62">
        <v>12</v>
      </c>
      <c r="BB62">
        <v>10</v>
      </c>
      <c r="BC62">
        <v>11</v>
      </c>
      <c r="BD62">
        <v>10</v>
      </c>
      <c r="BE62">
        <v>10</v>
      </c>
      <c r="BF62">
        <v>12</v>
      </c>
      <c r="BG62">
        <v>11</v>
      </c>
      <c r="BH62">
        <v>9</v>
      </c>
      <c r="BI62">
        <v>10</v>
      </c>
      <c r="BJ62">
        <v>10</v>
      </c>
      <c r="BK62">
        <v>9</v>
      </c>
      <c r="BL62">
        <v>13</v>
      </c>
      <c r="BM62">
        <v>13</v>
      </c>
      <c r="BN62">
        <v>9</v>
      </c>
      <c r="BO62">
        <v>9</v>
      </c>
      <c r="BP62">
        <v>9</v>
      </c>
      <c r="BQ62">
        <v>9</v>
      </c>
      <c r="BR62">
        <v>12</v>
      </c>
      <c r="BS62">
        <v>12</v>
      </c>
      <c r="BT62">
        <v>10</v>
      </c>
      <c r="BU62">
        <v>10</v>
      </c>
    </row>
    <row r="63" spans="1:73">
      <c r="A63" t="s">
        <v>181</v>
      </c>
      <c r="B63">
        <v>20</v>
      </c>
      <c r="C63">
        <v>20</v>
      </c>
      <c r="D63">
        <v>20</v>
      </c>
      <c r="E63">
        <v>20</v>
      </c>
      <c r="F63">
        <v>16</v>
      </c>
      <c r="G63">
        <v>17</v>
      </c>
      <c r="H63">
        <v>20</v>
      </c>
      <c r="I63">
        <v>18</v>
      </c>
      <c r="J63">
        <v>17</v>
      </c>
      <c r="K63">
        <v>20</v>
      </c>
      <c r="L63">
        <v>20</v>
      </c>
      <c r="M63">
        <v>20</v>
      </c>
      <c r="N63">
        <v>18</v>
      </c>
      <c r="O63">
        <v>20</v>
      </c>
      <c r="P63" t="s">
        <v>176</v>
      </c>
      <c r="Q63">
        <v>20</v>
      </c>
      <c r="R63">
        <v>19</v>
      </c>
      <c r="S63">
        <v>18</v>
      </c>
      <c r="T63">
        <v>18</v>
      </c>
      <c r="U63">
        <v>17</v>
      </c>
      <c r="V63">
        <v>17</v>
      </c>
      <c r="W63">
        <v>16</v>
      </c>
      <c r="X63">
        <v>20</v>
      </c>
      <c r="Y63">
        <v>21</v>
      </c>
      <c r="Z63">
        <v>19</v>
      </c>
      <c r="AA63">
        <v>20</v>
      </c>
      <c r="AB63">
        <v>17</v>
      </c>
      <c r="AC63">
        <v>18</v>
      </c>
      <c r="AD63">
        <v>20</v>
      </c>
      <c r="AE63">
        <v>20</v>
      </c>
      <c r="AF63">
        <v>20</v>
      </c>
      <c r="AG63">
        <v>19</v>
      </c>
      <c r="AH63" t="s">
        <v>176</v>
      </c>
      <c r="AI63">
        <v>17</v>
      </c>
      <c r="AJ63">
        <v>17</v>
      </c>
      <c r="AK63" t="s">
        <v>176</v>
      </c>
      <c r="AL63">
        <v>16</v>
      </c>
      <c r="AM63">
        <v>16</v>
      </c>
      <c r="AN63">
        <v>16</v>
      </c>
      <c r="AO63">
        <v>16</v>
      </c>
      <c r="AP63">
        <v>17</v>
      </c>
      <c r="AQ63">
        <v>17</v>
      </c>
      <c r="AR63">
        <v>16</v>
      </c>
      <c r="AS63">
        <v>16</v>
      </c>
      <c r="AT63">
        <v>16</v>
      </c>
      <c r="AU63">
        <v>16</v>
      </c>
      <c r="AV63">
        <v>16</v>
      </c>
      <c r="AW63">
        <v>16</v>
      </c>
      <c r="AX63">
        <v>17</v>
      </c>
      <c r="AY63">
        <v>18</v>
      </c>
      <c r="AZ63">
        <v>18</v>
      </c>
      <c r="BA63">
        <v>19</v>
      </c>
      <c r="BB63">
        <v>17</v>
      </c>
      <c r="BC63">
        <v>18</v>
      </c>
      <c r="BD63">
        <v>16</v>
      </c>
      <c r="BE63">
        <v>17</v>
      </c>
      <c r="BF63">
        <v>19</v>
      </c>
      <c r="BG63">
        <v>18</v>
      </c>
      <c r="BH63">
        <v>16</v>
      </c>
      <c r="BI63">
        <v>17</v>
      </c>
      <c r="BJ63">
        <v>17</v>
      </c>
      <c r="BK63">
        <v>16</v>
      </c>
      <c r="BL63">
        <v>20</v>
      </c>
      <c r="BM63">
        <v>20</v>
      </c>
      <c r="BN63">
        <v>15</v>
      </c>
      <c r="BO63">
        <v>15</v>
      </c>
      <c r="BP63">
        <v>16</v>
      </c>
      <c r="BQ63">
        <v>16</v>
      </c>
      <c r="BR63">
        <v>19</v>
      </c>
      <c r="BS63">
        <v>19</v>
      </c>
      <c r="BT63">
        <v>17</v>
      </c>
      <c r="BU63">
        <v>17</v>
      </c>
    </row>
    <row r="64" spans="1:73">
      <c r="A64" t="s">
        <v>182</v>
      </c>
      <c r="B64">
        <v>8</v>
      </c>
      <c r="C64">
        <v>8</v>
      </c>
      <c r="D64">
        <v>8</v>
      </c>
      <c r="E64">
        <v>8</v>
      </c>
      <c r="F64">
        <v>8</v>
      </c>
      <c r="G64">
        <v>8</v>
      </c>
      <c r="H64">
        <v>8</v>
      </c>
      <c r="I64">
        <v>8</v>
      </c>
      <c r="J64">
        <v>8</v>
      </c>
      <c r="K64">
        <v>8</v>
      </c>
      <c r="L64">
        <v>8</v>
      </c>
      <c r="M64">
        <v>8</v>
      </c>
      <c r="N64">
        <v>8</v>
      </c>
      <c r="O64">
        <v>8</v>
      </c>
      <c r="P64" t="s">
        <v>176</v>
      </c>
      <c r="Q64">
        <v>8</v>
      </c>
      <c r="R64">
        <v>8</v>
      </c>
      <c r="S64">
        <v>8</v>
      </c>
      <c r="T64">
        <v>8</v>
      </c>
      <c r="U64">
        <v>8</v>
      </c>
      <c r="V64">
        <v>8</v>
      </c>
      <c r="W64">
        <v>8</v>
      </c>
      <c r="X64">
        <v>8</v>
      </c>
      <c r="Y64">
        <v>8</v>
      </c>
      <c r="Z64">
        <v>8</v>
      </c>
      <c r="AA64">
        <v>8</v>
      </c>
      <c r="AB64">
        <v>8</v>
      </c>
      <c r="AC64">
        <v>8</v>
      </c>
      <c r="AD64">
        <v>8</v>
      </c>
      <c r="AE64">
        <v>8</v>
      </c>
      <c r="AF64">
        <v>8</v>
      </c>
      <c r="AG64">
        <v>8</v>
      </c>
      <c r="AH64" t="s">
        <v>176</v>
      </c>
      <c r="AI64">
        <v>8</v>
      </c>
      <c r="AJ64">
        <v>8</v>
      </c>
      <c r="AK64" t="s">
        <v>176</v>
      </c>
      <c r="AL64">
        <v>8</v>
      </c>
      <c r="AM64">
        <v>8</v>
      </c>
      <c r="AN64">
        <v>8</v>
      </c>
      <c r="AO64">
        <v>8</v>
      </c>
      <c r="AP64">
        <v>8</v>
      </c>
      <c r="AQ64">
        <v>8</v>
      </c>
      <c r="AR64">
        <v>8</v>
      </c>
      <c r="AS64">
        <v>7</v>
      </c>
      <c r="AT64">
        <v>8</v>
      </c>
      <c r="AU64">
        <v>8</v>
      </c>
      <c r="AV64">
        <v>8</v>
      </c>
      <c r="AW64">
        <v>8</v>
      </c>
      <c r="AX64">
        <v>8</v>
      </c>
      <c r="AY64">
        <v>8</v>
      </c>
      <c r="AZ64">
        <v>8</v>
      </c>
      <c r="BA64">
        <v>8</v>
      </c>
      <c r="BB64">
        <v>8</v>
      </c>
      <c r="BC64">
        <v>8</v>
      </c>
      <c r="BD64">
        <v>7</v>
      </c>
      <c r="BE64">
        <v>8</v>
      </c>
      <c r="BF64">
        <v>8</v>
      </c>
      <c r="BG64">
        <v>8</v>
      </c>
      <c r="BH64">
        <v>8</v>
      </c>
      <c r="BI64">
        <v>8</v>
      </c>
      <c r="BJ64">
        <v>8</v>
      </c>
      <c r="BK64">
        <v>8</v>
      </c>
      <c r="BL64">
        <v>8</v>
      </c>
      <c r="BM64">
        <v>8</v>
      </c>
      <c r="BN64">
        <v>7</v>
      </c>
      <c r="BO64">
        <v>7</v>
      </c>
      <c r="BP64">
        <v>8</v>
      </c>
      <c r="BQ64">
        <v>8</v>
      </c>
      <c r="BR64">
        <v>8</v>
      </c>
      <c r="BS64">
        <v>8</v>
      </c>
      <c r="BT64">
        <v>8</v>
      </c>
      <c r="BU64">
        <v>8</v>
      </c>
    </row>
    <row r="65" spans="1:73">
      <c r="A65" t="s">
        <v>183</v>
      </c>
      <c r="B65">
        <v>128</v>
      </c>
      <c r="C65">
        <v>135</v>
      </c>
      <c r="D65">
        <v>132</v>
      </c>
      <c r="E65">
        <v>137</v>
      </c>
      <c r="F65">
        <v>136</v>
      </c>
      <c r="G65">
        <v>143</v>
      </c>
      <c r="H65">
        <v>132</v>
      </c>
      <c r="I65">
        <v>127</v>
      </c>
      <c r="J65">
        <v>131</v>
      </c>
      <c r="K65">
        <v>129</v>
      </c>
      <c r="L65">
        <v>142</v>
      </c>
      <c r="M65">
        <v>131</v>
      </c>
      <c r="N65">
        <v>134</v>
      </c>
      <c r="O65">
        <v>131</v>
      </c>
      <c r="P65" t="s">
        <v>176</v>
      </c>
      <c r="Q65">
        <v>34</v>
      </c>
      <c r="R65">
        <v>136</v>
      </c>
      <c r="S65">
        <v>143</v>
      </c>
      <c r="T65">
        <v>141</v>
      </c>
      <c r="U65">
        <v>143</v>
      </c>
      <c r="V65">
        <v>141</v>
      </c>
      <c r="W65">
        <v>142</v>
      </c>
      <c r="X65">
        <v>137</v>
      </c>
      <c r="Y65">
        <v>133</v>
      </c>
      <c r="Z65">
        <v>145</v>
      </c>
      <c r="AA65">
        <v>131</v>
      </c>
      <c r="AB65">
        <v>133</v>
      </c>
      <c r="AC65">
        <v>60</v>
      </c>
      <c r="AD65">
        <v>133</v>
      </c>
      <c r="AE65">
        <v>125</v>
      </c>
      <c r="AF65">
        <v>132</v>
      </c>
      <c r="AG65">
        <v>133</v>
      </c>
      <c r="AH65" t="s">
        <v>176</v>
      </c>
      <c r="AI65">
        <v>132</v>
      </c>
      <c r="AJ65">
        <v>133</v>
      </c>
      <c r="AK65" t="s">
        <v>176</v>
      </c>
      <c r="AL65">
        <v>129</v>
      </c>
      <c r="AM65">
        <v>126</v>
      </c>
      <c r="AN65">
        <v>134</v>
      </c>
      <c r="AO65">
        <v>130</v>
      </c>
      <c r="AP65">
        <v>121</v>
      </c>
      <c r="AQ65">
        <v>132</v>
      </c>
      <c r="AR65">
        <v>133</v>
      </c>
      <c r="AS65">
        <v>45</v>
      </c>
      <c r="AT65">
        <v>135</v>
      </c>
      <c r="AU65">
        <v>136</v>
      </c>
      <c r="AV65">
        <v>135</v>
      </c>
      <c r="AW65">
        <v>136</v>
      </c>
      <c r="AX65">
        <v>137</v>
      </c>
      <c r="AY65">
        <v>123</v>
      </c>
      <c r="AZ65">
        <v>133</v>
      </c>
      <c r="BA65">
        <v>132</v>
      </c>
      <c r="BB65">
        <v>140</v>
      </c>
      <c r="BC65">
        <v>131</v>
      </c>
      <c r="BD65">
        <v>46</v>
      </c>
      <c r="BE65">
        <v>127</v>
      </c>
      <c r="BF65">
        <v>129</v>
      </c>
      <c r="BG65">
        <v>133</v>
      </c>
      <c r="BH65">
        <v>135</v>
      </c>
      <c r="BI65">
        <v>141</v>
      </c>
      <c r="BJ65">
        <v>129</v>
      </c>
      <c r="BK65">
        <v>132</v>
      </c>
      <c r="BL65">
        <v>134</v>
      </c>
      <c r="BM65">
        <v>131</v>
      </c>
      <c r="BN65">
        <v>45</v>
      </c>
      <c r="BO65">
        <v>46</v>
      </c>
      <c r="BP65">
        <v>139</v>
      </c>
      <c r="BQ65">
        <v>134</v>
      </c>
      <c r="BR65">
        <v>132</v>
      </c>
      <c r="BS65">
        <v>139</v>
      </c>
      <c r="BT65">
        <v>133</v>
      </c>
      <c r="BU65">
        <v>131</v>
      </c>
    </row>
    <row r="66" spans="1:73">
      <c r="A66" t="s">
        <v>184</v>
      </c>
      <c r="B66">
        <v>5.10109E-3</v>
      </c>
      <c r="C66">
        <v>3.87521E-3</v>
      </c>
      <c r="D66">
        <v>4.7614399999999996E-3</v>
      </c>
      <c r="E66">
        <v>4.32921E-3</v>
      </c>
      <c r="F66">
        <v>3.88997E-3</v>
      </c>
      <c r="G66">
        <v>3.5901700000000002E-3</v>
      </c>
      <c r="H66">
        <v>4.3244599999999996E-3</v>
      </c>
      <c r="I66">
        <v>6.2021000000000003E-3</v>
      </c>
      <c r="J66">
        <v>4.7192900000000001E-3</v>
      </c>
      <c r="K66">
        <v>4.8617599999999997E-3</v>
      </c>
      <c r="L66">
        <v>3.8567900000000001E-3</v>
      </c>
      <c r="M66">
        <v>4.6990199999999999E-3</v>
      </c>
      <c r="N66">
        <v>4.18184E-3</v>
      </c>
      <c r="O66">
        <v>4.3708000000000002E-3</v>
      </c>
      <c r="P66" t="s">
        <v>176</v>
      </c>
      <c r="Q66">
        <v>1.8948E-2</v>
      </c>
      <c r="R66">
        <v>4.5556800000000003E-3</v>
      </c>
      <c r="S66">
        <v>3.9383600000000001E-3</v>
      </c>
      <c r="T66">
        <v>3.91253E-3</v>
      </c>
      <c r="U66">
        <v>3.6087200000000002E-3</v>
      </c>
      <c r="V66">
        <v>3.8586699999999998E-3</v>
      </c>
      <c r="W66">
        <v>3.77087E-3</v>
      </c>
      <c r="X66">
        <v>4.4991500000000004E-3</v>
      </c>
      <c r="Y66">
        <v>3.7011700000000002E-3</v>
      </c>
      <c r="Z66">
        <v>3.3159000000000001E-3</v>
      </c>
      <c r="AA66">
        <v>4.3561600000000004E-3</v>
      </c>
      <c r="AB66">
        <v>3.7821700000000001E-3</v>
      </c>
      <c r="AC66">
        <v>1.37562E-2</v>
      </c>
      <c r="AD66">
        <v>4.4356899999999999E-3</v>
      </c>
      <c r="AE66">
        <v>5.0999699999999997E-3</v>
      </c>
      <c r="AF66">
        <v>4.3608400000000004E-3</v>
      </c>
      <c r="AG66">
        <v>4.0048100000000001E-3</v>
      </c>
      <c r="AH66" t="s">
        <v>176</v>
      </c>
      <c r="AI66">
        <v>5.3035399999999998E-3</v>
      </c>
      <c r="AJ66">
        <v>4.1873800000000001E-3</v>
      </c>
      <c r="AK66" t="s">
        <v>176</v>
      </c>
      <c r="AL66">
        <v>5.0566500000000002E-3</v>
      </c>
      <c r="AM66">
        <v>6.2873699999999996E-3</v>
      </c>
      <c r="AN66">
        <v>4.39508E-3</v>
      </c>
      <c r="AO66">
        <v>4.9195100000000002E-3</v>
      </c>
      <c r="AP66">
        <v>6.6839500000000001E-3</v>
      </c>
      <c r="AQ66">
        <v>4.3612700000000004E-3</v>
      </c>
      <c r="AR66">
        <v>4.3408199999999996E-3</v>
      </c>
      <c r="AS66">
        <v>5.55194E-3</v>
      </c>
      <c r="AT66">
        <v>3.6592299999999999E-3</v>
      </c>
      <c r="AU66">
        <v>4.1399200000000001E-3</v>
      </c>
      <c r="AV66">
        <v>4.2603500000000004E-3</v>
      </c>
      <c r="AW66">
        <v>3.62444E-3</v>
      </c>
      <c r="AX66">
        <v>4.2973899999999999E-3</v>
      </c>
      <c r="AY66">
        <v>5.1918399999999996E-3</v>
      </c>
      <c r="AZ66">
        <v>3.4010999999999998E-3</v>
      </c>
      <c r="BA66">
        <v>3.93531E-3</v>
      </c>
      <c r="BB66">
        <v>3.7202699999999999E-3</v>
      </c>
      <c r="BC66">
        <v>4.5677000000000001E-3</v>
      </c>
      <c r="BD66">
        <v>5.6324399999999998E-3</v>
      </c>
      <c r="BE66">
        <v>5.1446199999999999E-3</v>
      </c>
      <c r="BF66">
        <v>4.1905900000000001E-3</v>
      </c>
      <c r="BG66">
        <v>4.3029699999999997E-3</v>
      </c>
      <c r="BH66">
        <v>4.0233600000000001E-3</v>
      </c>
      <c r="BI66">
        <v>3.59568E-3</v>
      </c>
      <c r="BJ66">
        <v>4.0369000000000004E-3</v>
      </c>
      <c r="BK66">
        <v>4.7148800000000003E-3</v>
      </c>
      <c r="BL66">
        <v>5.36368E-3</v>
      </c>
      <c r="BM66">
        <v>4.0269800000000003E-3</v>
      </c>
      <c r="BN66">
        <v>6.1783000000000003E-3</v>
      </c>
      <c r="BO66">
        <v>5.4758899999999998E-3</v>
      </c>
      <c r="BP66">
        <v>4.3206399999999997E-3</v>
      </c>
      <c r="BQ66">
        <v>3.9971599999999996E-3</v>
      </c>
      <c r="BR66">
        <v>4.7938800000000004E-3</v>
      </c>
      <c r="BS66">
        <v>4.2628299999999996E-3</v>
      </c>
      <c r="BT66">
        <v>3.8958999999999999E-3</v>
      </c>
      <c r="BU66">
        <v>4.5675500000000001E-3</v>
      </c>
    </row>
    <row r="67" spans="1:73">
      <c r="A67" t="s">
        <v>185</v>
      </c>
      <c r="B67">
        <v>1.00007E-3</v>
      </c>
      <c r="C67">
        <v>9.7880699999999994E-4</v>
      </c>
      <c r="D67">
        <v>9.4998999999999995E-4</v>
      </c>
      <c r="E67">
        <v>1.02805E-3</v>
      </c>
      <c r="F67">
        <v>7.5843099999999995E-4</v>
      </c>
      <c r="G67">
        <v>7.9800499999999996E-4</v>
      </c>
      <c r="H67">
        <v>1.0184599999999999E-3</v>
      </c>
      <c r="I67">
        <v>1.0028000000000001E-3</v>
      </c>
      <c r="J67">
        <v>8.7664299999999998E-4</v>
      </c>
      <c r="K67">
        <v>9.8595499999999995E-4</v>
      </c>
      <c r="L67">
        <v>9.5943899999999997E-4</v>
      </c>
      <c r="M67">
        <v>9.4707799999999996E-4</v>
      </c>
      <c r="N67">
        <v>8.4724599999999996E-4</v>
      </c>
      <c r="O67">
        <v>1.0188E-3</v>
      </c>
      <c r="P67" t="s">
        <v>176</v>
      </c>
      <c r="Q67">
        <v>2.7601399999999999E-3</v>
      </c>
      <c r="R67">
        <v>8.88268E-4</v>
      </c>
      <c r="S67">
        <v>9.7450300000000004E-4</v>
      </c>
      <c r="T67">
        <v>8.3007299999999997E-4</v>
      </c>
      <c r="U67">
        <v>9.1335600000000004E-4</v>
      </c>
      <c r="V67">
        <v>7.5664600000000003E-4</v>
      </c>
      <c r="W67">
        <v>9.09952E-4</v>
      </c>
      <c r="X67">
        <v>9.1838100000000002E-4</v>
      </c>
      <c r="Y67">
        <v>8.5904700000000004E-4</v>
      </c>
      <c r="Z67">
        <v>8.9616000000000001E-4</v>
      </c>
      <c r="AA67">
        <v>9.3280900000000005E-4</v>
      </c>
      <c r="AB67">
        <v>9.2019400000000005E-4</v>
      </c>
      <c r="AC67">
        <v>1.84972E-3</v>
      </c>
      <c r="AD67">
        <v>8.9287000000000004E-4</v>
      </c>
      <c r="AE67">
        <v>9.8962099999999999E-4</v>
      </c>
      <c r="AF67">
        <v>9.47728E-4</v>
      </c>
      <c r="AG67">
        <v>9.9492700000000005E-4</v>
      </c>
      <c r="AH67" t="s">
        <v>176</v>
      </c>
      <c r="AI67">
        <v>1.0588399999999999E-3</v>
      </c>
      <c r="AJ67">
        <v>8.5052000000000001E-4</v>
      </c>
      <c r="AK67" t="s">
        <v>176</v>
      </c>
      <c r="AL67">
        <v>1.08198E-3</v>
      </c>
      <c r="AM67">
        <v>1.14813E-3</v>
      </c>
      <c r="AN67">
        <v>1.20605E-3</v>
      </c>
      <c r="AO67">
        <v>1.2137999999999999E-3</v>
      </c>
      <c r="AP67">
        <v>1.13663E-3</v>
      </c>
      <c r="AQ67">
        <v>1.22109E-3</v>
      </c>
      <c r="AR67">
        <v>1.03908E-3</v>
      </c>
      <c r="AS67">
        <v>2.0144500000000001E-3</v>
      </c>
      <c r="AT67">
        <v>9.4100399999999995E-4</v>
      </c>
      <c r="AU67">
        <v>1.09004E-3</v>
      </c>
      <c r="AV67">
        <v>1.0941E-3</v>
      </c>
      <c r="AW67">
        <v>1.09987E-3</v>
      </c>
      <c r="AX67">
        <v>1.1555700000000001E-3</v>
      </c>
      <c r="AY67">
        <v>1.04693E-3</v>
      </c>
      <c r="AZ67">
        <v>5.5672399999999998E-4</v>
      </c>
      <c r="BA67">
        <v>9.3740299999999996E-4</v>
      </c>
      <c r="BB67">
        <v>1.0379600000000001E-3</v>
      </c>
      <c r="BC67">
        <v>1.0692500000000001E-3</v>
      </c>
      <c r="BD67">
        <v>2.0860499999999999E-3</v>
      </c>
      <c r="BE67">
        <v>1.1488799999999999E-3</v>
      </c>
      <c r="BF67">
        <v>1.10395E-3</v>
      </c>
      <c r="BG67">
        <v>9.8452000000000001E-4</v>
      </c>
      <c r="BH67">
        <v>1.1091E-3</v>
      </c>
      <c r="BI67">
        <v>1.1808000000000001E-3</v>
      </c>
      <c r="BJ67">
        <v>1.0189800000000001E-3</v>
      </c>
      <c r="BK67">
        <v>1.1155E-3</v>
      </c>
      <c r="BL67">
        <v>1.02947E-3</v>
      </c>
      <c r="BM67">
        <v>9.8073100000000009E-4</v>
      </c>
      <c r="BN67">
        <v>2.0677199999999999E-3</v>
      </c>
      <c r="BO67">
        <v>2.4726599999999998E-3</v>
      </c>
      <c r="BP67">
        <v>1.1803600000000001E-3</v>
      </c>
      <c r="BQ67">
        <v>1.1322700000000001E-3</v>
      </c>
      <c r="BR67">
        <v>1.03535E-3</v>
      </c>
      <c r="BS67">
        <v>1.1446799999999999E-3</v>
      </c>
      <c r="BT67">
        <v>1.0022E-3</v>
      </c>
      <c r="BU67">
        <v>1.0005400000000001E-3</v>
      </c>
    </row>
    <row r="68" spans="1:73">
      <c r="A68" t="s">
        <v>186</v>
      </c>
      <c r="B68">
        <v>1.0030300000000001</v>
      </c>
      <c r="C68">
        <v>0.94804299999999997</v>
      </c>
      <c r="D68">
        <v>1.0233399999999999</v>
      </c>
      <c r="E68">
        <v>0.96657400000000004</v>
      </c>
      <c r="F68">
        <v>0.87346000000000001</v>
      </c>
      <c r="G68">
        <v>0.84877100000000005</v>
      </c>
      <c r="H68">
        <v>0.92422800000000005</v>
      </c>
      <c r="I68">
        <v>1.0720700000000001</v>
      </c>
      <c r="J68">
        <v>1.0295399999999999</v>
      </c>
      <c r="K68">
        <v>0.94507200000000002</v>
      </c>
      <c r="L68">
        <v>0.97929500000000003</v>
      </c>
      <c r="M68">
        <v>0.97724100000000003</v>
      </c>
      <c r="N68">
        <v>0.95408999999999999</v>
      </c>
      <c r="O68">
        <v>0.88073599999999996</v>
      </c>
      <c r="P68" t="s">
        <v>176</v>
      </c>
      <c r="Q68">
        <v>0.50420399999999999</v>
      </c>
      <c r="R68">
        <v>0.90591600000000005</v>
      </c>
      <c r="S68">
        <v>0.87015399999999998</v>
      </c>
      <c r="T68">
        <v>0.89070300000000002</v>
      </c>
      <c r="U68">
        <v>0.95245199999999997</v>
      </c>
      <c r="V68">
        <v>0.91617400000000004</v>
      </c>
      <c r="W68">
        <v>0.87151800000000001</v>
      </c>
      <c r="X68">
        <v>0.98394400000000004</v>
      </c>
      <c r="Y68">
        <v>0.89832400000000001</v>
      </c>
      <c r="Z68">
        <v>0.91185700000000003</v>
      </c>
      <c r="AA68">
        <v>0.938836</v>
      </c>
      <c r="AB68">
        <v>0.84533000000000003</v>
      </c>
      <c r="AC68">
        <v>0.49719200000000002</v>
      </c>
      <c r="AD68">
        <v>0.91088899999999995</v>
      </c>
      <c r="AE68">
        <v>0.91689299999999996</v>
      </c>
      <c r="AF68">
        <v>0.88911499999999999</v>
      </c>
      <c r="AG68">
        <v>0.83096599999999998</v>
      </c>
      <c r="AH68" t="s">
        <v>176</v>
      </c>
      <c r="AI68">
        <v>0.74060899999999996</v>
      </c>
      <c r="AJ68">
        <v>0.88424700000000001</v>
      </c>
      <c r="AK68" t="s">
        <v>176</v>
      </c>
      <c r="AL68">
        <v>1.0141500000000001</v>
      </c>
      <c r="AM68">
        <v>1.1727099999999999</v>
      </c>
      <c r="AN68">
        <v>0.93717200000000001</v>
      </c>
      <c r="AO68">
        <v>0.97656600000000005</v>
      </c>
      <c r="AP68">
        <v>1.21295</v>
      </c>
      <c r="AQ68">
        <v>0.91103100000000004</v>
      </c>
      <c r="AR68">
        <v>1.0065</v>
      </c>
      <c r="AS68">
        <v>0.99742200000000003</v>
      </c>
      <c r="AT68">
        <v>0.96543299999999999</v>
      </c>
      <c r="AU68">
        <v>1.02434</v>
      </c>
      <c r="AV68">
        <v>0.95679999999999998</v>
      </c>
      <c r="AW68">
        <v>0.95415799999999995</v>
      </c>
      <c r="AX68">
        <v>0.99823200000000001</v>
      </c>
      <c r="AY68">
        <v>0.93169400000000002</v>
      </c>
      <c r="AZ68">
        <v>0.89987099999999998</v>
      </c>
      <c r="BA68">
        <v>0.85565400000000003</v>
      </c>
      <c r="BB68">
        <v>0.92645999999999995</v>
      </c>
      <c r="BC68">
        <v>1.0013799999999999</v>
      </c>
      <c r="BD68">
        <v>1.01986</v>
      </c>
      <c r="BE68">
        <v>0.96913800000000005</v>
      </c>
      <c r="BF68">
        <v>0.88256299999999999</v>
      </c>
      <c r="BG68">
        <v>0.99287599999999998</v>
      </c>
      <c r="BH68">
        <v>0.98740700000000003</v>
      </c>
      <c r="BI68">
        <v>0.96931199999999995</v>
      </c>
      <c r="BJ68">
        <v>0.84141600000000005</v>
      </c>
      <c r="BK68">
        <v>0.97261699999999995</v>
      </c>
      <c r="BL68">
        <v>1.11636</v>
      </c>
      <c r="BM68">
        <v>0.94555599999999995</v>
      </c>
      <c r="BN68">
        <v>1.05246</v>
      </c>
      <c r="BO68">
        <v>1.0015700000000001</v>
      </c>
      <c r="BP68">
        <v>0.92024799999999995</v>
      </c>
      <c r="BQ68">
        <v>0.96363299999999996</v>
      </c>
      <c r="BR68">
        <v>0.99651500000000004</v>
      </c>
      <c r="BS68">
        <v>1.03671</v>
      </c>
      <c r="BT68">
        <v>0.89560600000000001</v>
      </c>
      <c r="BU68">
        <v>1.0106599999999999</v>
      </c>
    </row>
    <row r="69" spans="1:73">
      <c r="A69" t="s">
        <v>187</v>
      </c>
      <c r="B69">
        <v>1.19995E-2</v>
      </c>
      <c r="C69">
        <v>1.04607E-2</v>
      </c>
      <c r="D69">
        <v>1.16305E-2</v>
      </c>
      <c r="E69">
        <v>9.7369399999999995E-3</v>
      </c>
      <c r="F69">
        <v>8.9220900000000006E-3</v>
      </c>
      <c r="G69">
        <v>8.7085300000000008E-3</v>
      </c>
      <c r="H69">
        <v>9.1296999999999993E-3</v>
      </c>
      <c r="I69">
        <v>1.9235499999999999E-2</v>
      </c>
      <c r="J69">
        <v>1.38592E-2</v>
      </c>
      <c r="K69">
        <v>1.0222E-2</v>
      </c>
      <c r="L69">
        <v>8.5870500000000006E-3</v>
      </c>
      <c r="M69">
        <v>1.0451500000000001E-2</v>
      </c>
      <c r="N69">
        <v>9.2510300000000004E-3</v>
      </c>
      <c r="O69">
        <v>9.6664699999999999E-3</v>
      </c>
      <c r="P69" t="s">
        <v>176</v>
      </c>
      <c r="Q69">
        <v>2.74819E-2</v>
      </c>
      <c r="R69">
        <v>8.4976300000000008E-3</v>
      </c>
      <c r="S69">
        <v>9.4767800000000006E-3</v>
      </c>
      <c r="T69">
        <v>8.5282199999999996E-3</v>
      </c>
      <c r="U69">
        <v>8.5803900000000002E-3</v>
      </c>
      <c r="V69">
        <v>8.0325099999999997E-3</v>
      </c>
      <c r="W69">
        <v>8.4962000000000006E-3</v>
      </c>
      <c r="X69">
        <v>9.1751699999999999E-3</v>
      </c>
      <c r="Y69">
        <v>8.6477499999999992E-3</v>
      </c>
      <c r="Z69">
        <v>9.8586699999999999E-3</v>
      </c>
      <c r="AA69">
        <v>9.7592600000000005E-3</v>
      </c>
      <c r="AB69">
        <v>8.5511200000000006E-3</v>
      </c>
      <c r="AC69">
        <v>3.3314099999999999E-2</v>
      </c>
      <c r="AD69">
        <v>8.8204800000000003E-3</v>
      </c>
      <c r="AE69">
        <v>1.0492400000000001E-2</v>
      </c>
      <c r="AF69">
        <v>8.7241300000000001E-3</v>
      </c>
      <c r="AG69">
        <v>8.5696599999999998E-3</v>
      </c>
      <c r="AH69" t="s">
        <v>176</v>
      </c>
      <c r="AI69">
        <v>7.6627700000000002E-3</v>
      </c>
      <c r="AJ69">
        <v>9.0443199999999998E-3</v>
      </c>
      <c r="AK69" t="s">
        <v>176</v>
      </c>
      <c r="AL69">
        <v>1.3857100000000001E-2</v>
      </c>
      <c r="AM69">
        <v>2.43792E-2</v>
      </c>
      <c r="AN69">
        <v>9.8202700000000007E-3</v>
      </c>
      <c r="AO69">
        <v>1.47438E-2</v>
      </c>
      <c r="AP69">
        <v>2.4852099999999998E-2</v>
      </c>
      <c r="AQ69">
        <v>9.5875800000000001E-3</v>
      </c>
      <c r="AR69">
        <v>1.07876E-2</v>
      </c>
      <c r="AS69">
        <v>1.6166699999999999E-2</v>
      </c>
      <c r="AT69">
        <v>8.5675000000000005E-3</v>
      </c>
      <c r="AU69">
        <v>1.0528300000000001E-2</v>
      </c>
      <c r="AV69">
        <v>9.5501100000000005E-3</v>
      </c>
      <c r="AW69">
        <v>8.4846799999999997E-3</v>
      </c>
      <c r="AX69">
        <v>1.0108499999999999E-2</v>
      </c>
      <c r="AY69">
        <v>1.17024E-2</v>
      </c>
      <c r="AZ69">
        <v>8.9206300000000006E-3</v>
      </c>
      <c r="BA69">
        <v>1.04864E-2</v>
      </c>
      <c r="BB69">
        <v>8.5637100000000004E-3</v>
      </c>
      <c r="BC69">
        <v>1.13452E-2</v>
      </c>
      <c r="BD69">
        <v>1.76189E-2</v>
      </c>
      <c r="BE69">
        <v>1.26599E-2</v>
      </c>
      <c r="BF69">
        <v>8.8729800000000008E-3</v>
      </c>
      <c r="BG69">
        <v>9.9613700000000006E-3</v>
      </c>
      <c r="BH69">
        <v>9.8004200000000007E-3</v>
      </c>
      <c r="BI69">
        <v>8.7353299999999995E-3</v>
      </c>
      <c r="BJ69">
        <v>8.6274899999999998E-3</v>
      </c>
      <c r="BK69">
        <v>1.29467E-2</v>
      </c>
      <c r="BL69">
        <v>1.6253400000000001E-2</v>
      </c>
      <c r="BM69">
        <v>9.2504900000000001E-3</v>
      </c>
      <c r="BN69">
        <v>2.1421699999999998E-2</v>
      </c>
      <c r="BO69">
        <v>1.8980299999999999E-2</v>
      </c>
      <c r="BP69">
        <v>8.8673199999999997E-3</v>
      </c>
      <c r="BQ69">
        <v>9.4460399999999993E-3</v>
      </c>
      <c r="BR69">
        <v>1.14334E-2</v>
      </c>
      <c r="BS69">
        <v>1.0220399999999999E-2</v>
      </c>
      <c r="BT69">
        <v>9.5143099999999998E-3</v>
      </c>
      <c r="BU69">
        <v>1.16151E-2</v>
      </c>
    </row>
    <row r="70" spans="1:73">
      <c r="A70" t="s">
        <v>188</v>
      </c>
      <c r="B70">
        <v>33.260599999999997</v>
      </c>
      <c r="C70">
        <v>33.610700000000001</v>
      </c>
      <c r="D70">
        <v>33.226599999999998</v>
      </c>
      <c r="E70">
        <v>33.101100000000002</v>
      </c>
      <c r="F70">
        <v>35.538699999999999</v>
      </c>
      <c r="G70">
        <v>35.173000000000002</v>
      </c>
      <c r="H70">
        <v>34.509300000000003</v>
      </c>
      <c r="I70">
        <v>34.802100000000003</v>
      </c>
      <c r="J70">
        <v>35.1815</v>
      </c>
      <c r="K70">
        <v>34.494100000000003</v>
      </c>
      <c r="L70">
        <v>33.511000000000003</v>
      </c>
      <c r="M70">
        <v>33.2879</v>
      </c>
      <c r="N70">
        <v>34.0002</v>
      </c>
      <c r="O70">
        <v>34.368699999999997</v>
      </c>
      <c r="P70" t="s">
        <v>176</v>
      </c>
      <c r="Q70">
        <v>28.4499</v>
      </c>
      <c r="R70">
        <v>34.673200000000001</v>
      </c>
      <c r="S70">
        <v>34.978999999999999</v>
      </c>
      <c r="T70">
        <v>34.850200000000001</v>
      </c>
      <c r="U70">
        <v>35.236699999999999</v>
      </c>
      <c r="V70">
        <v>35.221499999999999</v>
      </c>
      <c r="W70">
        <v>35.706899999999997</v>
      </c>
      <c r="X70">
        <v>34.1753</v>
      </c>
      <c r="Y70">
        <v>33.953600000000002</v>
      </c>
      <c r="Z70">
        <v>33.103999999999999</v>
      </c>
      <c r="AA70">
        <v>33.341799999999999</v>
      </c>
      <c r="AB70">
        <v>35.563000000000002</v>
      </c>
      <c r="AC70">
        <v>30.548999999999999</v>
      </c>
      <c r="AD70">
        <v>33.9681</v>
      </c>
      <c r="AE70">
        <v>34.293199999999999</v>
      </c>
      <c r="AF70">
        <v>34.441800000000001</v>
      </c>
      <c r="AG70">
        <v>34.682400000000001</v>
      </c>
      <c r="AH70" t="s">
        <v>176</v>
      </c>
      <c r="AI70">
        <v>35.9544</v>
      </c>
      <c r="AJ70">
        <v>35.355499999999999</v>
      </c>
      <c r="AK70">
        <v>28.9374</v>
      </c>
      <c r="AL70">
        <v>25.785799999999998</v>
      </c>
      <c r="AM70">
        <v>25.926100000000002</v>
      </c>
      <c r="AN70">
        <v>26.776299999999999</v>
      </c>
      <c r="AO70">
        <v>26.8277</v>
      </c>
      <c r="AP70">
        <v>28.193000000000001</v>
      </c>
      <c r="AQ70">
        <v>28.533799999999999</v>
      </c>
      <c r="AR70">
        <v>28.143999999999998</v>
      </c>
      <c r="AS70">
        <v>28.133199999999999</v>
      </c>
      <c r="AT70">
        <v>28.205400000000001</v>
      </c>
      <c r="AU70">
        <v>28.243600000000001</v>
      </c>
      <c r="AV70">
        <v>26.8675</v>
      </c>
      <c r="AW70">
        <v>26.9437</v>
      </c>
      <c r="AX70">
        <v>28.176400000000001</v>
      </c>
      <c r="AY70">
        <v>28.226900000000001</v>
      </c>
      <c r="AZ70">
        <v>34.697600000000001</v>
      </c>
      <c r="BA70">
        <v>34.086100000000002</v>
      </c>
      <c r="BB70">
        <v>28.816500000000001</v>
      </c>
      <c r="BC70">
        <v>28.737500000000001</v>
      </c>
      <c r="BD70">
        <v>27.254999999999999</v>
      </c>
      <c r="BE70">
        <v>27.3371</v>
      </c>
      <c r="BF70">
        <v>30.2867</v>
      </c>
      <c r="BG70">
        <v>29.859200000000001</v>
      </c>
      <c r="BH70">
        <v>27.9894</v>
      </c>
      <c r="BI70">
        <v>27.900200000000002</v>
      </c>
      <c r="BJ70">
        <v>26.544699999999999</v>
      </c>
      <c r="BK70">
        <v>26.773599999999998</v>
      </c>
      <c r="BL70">
        <v>30.994</v>
      </c>
      <c r="BM70">
        <v>30.901299999999999</v>
      </c>
      <c r="BN70">
        <v>26.2407</v>
      </c>
      <c r="BO70">
        <v>26.1785</v>
      </c>
      <c r="BP70">
        <v>27.543600000000001</v>
      </c>
      <c r="BQ70">
        <v>27.778600000000001</v>
      </c>
      <c r="BR70">
        <v>30.813300000000002</v>
      </c>
      <c r="BS70">
        <v>31.037600000000001</v>
      </c>
      <c r="BT70">
        <v>27.700399999999998</v>
      </c>
      <c r="BU70">
        <v>27.822700000000001</v>
      </c>
    </row>
    <row r="71" spans="1:73">
      <c r="A71" t="s">
        <v>189</v>
      </c>
      <c r="B71">
        <v>72</v>
      </c>
    </row>
    <row r="72" spans="1:73">
      <c r="A72" t="s">
        <v>190</v>
      </c>
      <c r="B72" t="s">
        <v>191</v>
      </c>
      <c r="C72" t="s">
        <v>192</v>
      </c>
      <c r="D72" t="s">
        <v>193</v>
      </c>
      <c r="E72" t="s">
        <v>194</v>
      </c>
      <c r="F72" t="s">
        <v>195</v>
      </c>
      <c r="G72" t="s">
        <v>196</v>
      </c>
      <c r="H72" t="s">
        <v>197</v>
      </c>
      <c r="I72" t="s">
        <v>198</v>
      </c>
      <c r="J72" t="s">
        <v>199</v>
      </c>
      <c r="K72" t="s">
        <v>200</v>
      </c>
      <c r="L72" t="s">
        <v>201</v>
      </c>
      <c r="M72" t="s">
        <v>202</v>
      </c>
      <c r="N72" t="s">
        <v>203</v>
      </c>
      <c r="O72" t="s">
        <v>204</v>
      </c>
      <c r="P72" t="s">
        <v>205</v>
      </c>
      <c r="Q72" t="s">
        <v>206</v>
      </c>
      <c r="R72" t="s">
        <v>207</v>
      </c>
      <c r="S72" t="s">
        <v>208</v>
      </c>
      <c r="T72" t="s">
        <v>209</v>
      </c>
      <c r="U72" t="s">
        <v>210</v>
      </c>
      <c r="V72" t="s">
        <v>211</v>
      </c>
      <c r="W72" t="s">
        <v>212</v>
      </c>
      <c r="X72" t="s">
        <v>213</v>
      </c>
      <c r="Y72" t="s">
        <v>214</v>
      </c>
      <c r="Z72" t="s">
        <v>215</v>
      </c>
      <c r="AA72" t="s">
        <v>216</v>
      </c>
      <c r="AB72" t="s">
        <v>217</v>
      </c>
      <c r="AC72" t="s">
        <v>218</v>
      </c>
      <c r="AD72" t="s">
        <v>219</v>
      </c>
      <c r="AE72" t="s">
        <v>220</v>
      </c>
      <c r="AF72" t="s">
        <v>221</v>
      </c>
      <c r="AG72" t="s">
        <v>222</v>
      </c>
      <c r="AH72" t="s">
        <v>223</v>
      </c>
      <c r="AI72" t="s">
        <v>224</v>
      </c>
      <c r="AJ72" t="s">
        <v>225</v>
      </c>
      <c r="AK72" t="s">
        <v>226</v>
      </c>
    </row>
    <row r="73" spans="1:73">
      <c r="A73" t="s">
        <v>227</v>
      </c>
      <c r="B73">
        <v>0.97553400000000001</v>
      </c>
      <c r="C73">
        <v>0.99495900000000004</v>
      </c>
      <c r="D73">
        <v>0.86111499999999996</v>
      </c>
      <c r="E73">
        <v>0.99814700000000001</v>
      </c>
      <c r="F73">
        <v>0.98730799999999996</v>
      </c>
      <c r="G73">
        <v>0.97826800000000003</v>
      </c>
      <c r="H73">
        <v>0.91741300000000003</v>
      </c>
      <c r="I73">
        <v>0.50420399999999999</v>
      </c>
      <c r="J73">
        <v>0.88803500000000002</v>
      </c>
      <c r="K73">
        <v>0.92157800000000001</v>
      </c>
      <c r="L73">
        <v>0.89384600000000003</v>
      </c>
      <c r="M73">
        <v>0.94113400000000003</v>
      </c>
      <c r="N73">
        <v>0.925346</v>
      </c>
      <c r="O73">
        <v>0.671261</v>
      </c>
      <c r="P73">
        <v>0.91389100000000001</v>
      </c>
      <c r="Q73">
        <v>0.86004000000000003</v>
      </c>
      <c r="R73">
        <v>0.74060899999999996</v>
      </c>
      <c r="S73">
        <v>0.88424700000000001</v>
      </c>
      <c r="T73">
        <v>1.0934299999999999</v>
      </c>
      <c r="U73">
        <v>0.95686899999999997</v>
      </c>
      <c r="V73">
        <v>1.06199</v>
      </c>
      <c r="W73">
        <v>1.00196</v>
      </c>
      <c r="X73">
        <v>0.99488699999999997</v>
      </c>
      <c r="Y73">
        <v>0.95547899999999997</v>
      </c>
      <c r="Z73">
        <v>0.96496300000000002</v>
      </c>
      <c r="AA73">
        <v>0.87776299999999996</v>
      </c>
      <c r="AB73">
        <v>0.96392100000000003</v>
      </c>
      <c r="AC73">
        <v>0.99449699999999996</v>
      </c>
      <c r="AD73">
        <v>0.93771899999999997</v>
      </c>
      <c r="AE73">
        <v>0.97836000000000001</v>
      </c>
      <c r="AF73">
        <v>0.90701600000000004</v>
      </c>
      <c r="AG73">
        <v>1.0309600000000001</v>
      </c>
      <c r="AH73">
        <v>1.02702</v>
      </c>
      <c r="AI73">
        <v>0.94194</v>
      </c>
      <c r="AJ73">
        <v>1.01661</v>
      </c>
      <c r="AK73">
        <v>0.95313099999999995</v>
      </c>
    </row>
    <row r="74" spans="1:73">
      <c r="A74" t="s">
        <v>228</v>
      </c>
      <c r="B74">
        <v>2.7491100000000001E-2</v>
      </c>
      <c r="C74">
        <v>2.8384599999999999E-2</v>
      </c>
      <c r="D74">
        <v>1.23445E-2</v>
      </c>
      <c r="E74">
        <v>7.3919100000000001E-2</v>
      </c>
      <c r="F74">
        <v>4.22364E-2</v>
      </c>
      <c r="G74">
        <v>1.0270699999999999E-3</v>
      </c>
      <c r="H74">
        <v>3.6677099999999997E-2</v>
      </c>
      <c r="I74">
        <v>0</v>
      </c>
      <c r="J74">
        <v>1.78811E-2</v>
      </c>
      <c r="K74">
        <v>3.0874499999999999E-2</v>
      </c>
      <c r="L74">
        <v>2.2327900000000001E-2</v>
      </c>
      <c r="M74">
        <v>4.2810000000000001E-2</v>
      </c>
      <c r="N74">
        <v>1.34894E-2</v>
      </c>
      <c r="O74">
        <v>0.174069</v>
      </c>
      <c r="P74">
        <v>3.00227E-3</v>
      </c>
      <c r="Q74">
        <v>2.9074200000000001E-2</v>
      </c>
      <c r="R74">
        <v>0</v>
      </c>
      <c r="S74">
        <v>0</v>
      </c>
      <c r="T74">
        <v>7.9281000000000004E-2</v>
      </c>
      <c r="U74">
        <v>1.96969E-2</v>
      </c>
      <c r="V74">
        <v>0.15095900000000001</v>
      </c>
      <c r="W74">
        <v>4.5375199999999997E-3</v>
      </c>
      <c r="X74">
        <v>2.94542E-2</v>
      </c>
      <c r="Y74">
        <v>1.3206100000000001E-3</v>
      </c>
      <c r="Z74">
        <v>3.3269E-2</v>
      </c>
      <c r="AA74">
        <v>2.21084E-2</v>
      </c>
      <c r="AB74">
        <v>3.7460899999999998E-2</v>
      </c>
      <c r="AC74">
        <v>2.5358599999999999E-2</v>
      </c>
      <c r="AD74">
        <v>5.5156400000000001E-2</v>
      </c>
      <c r="AE74">
        <v>9.0475599999999996E-3</v>
      </c>
      <c r="AF74">
        <v>6.5600599999999995E-2</v>
      </c>
      <c r="AG74">
        <v>8.5403800000000002E-2</v>
      </c>
      <c r="AH74">
        <v>2.54408E-2</v>
      </c>
      <c r="AI74">
        <v>2.1692199999999998E-2</v>
      </c>
      <c r="AJ74">
        <v>2.0096200000000002E-2</v>
      </c>
      <c r="AK74">
        <v>5.7524400000000003E-2</v>
      </c>
    </row>
    <row r="75" spans="1:73">
      <c r="A75" t="s">
        <v>229</v>
      </c>
      <c r="B75">
        <v>3.9853299999999998</v>
      </c>
      <c r="C75">
        <v>4.0345199999999997</v>
      </c>
      <c r="D75">
        <v>2.0273400000000001</v>
      </c>
      <c r="E75">
        <v>10.473100000000001</v>
      </c>
      <c r="F75">
        <v>6.0499099999999997</v>
      </c>
      <c r="G75">
        <v>0.148476</v>
      </c>
      <c r="H75">
        <v>5.6538599999999999</v>
      </c>
      <c r="I75">
        <v>0</v>
      </c>
      <c r="J75">
        <v>2.8475999999999999</v>
      </c>
      <c r="K75">
        <v>4.73787</v>
      </c>
      <c r="L75">
        <v>3.5326399999999998</v>
      </c>
      <c r="M75">
        <v>6.4329299999999998</v>
      </c>
      <c r="N75">
        <v>2.0615899999999998</v>
      </c>
      <c r="O75">
        <v>36.672899999999998</v>
      </c>
      <c r="P75">
        <v>0.46459099999999998</v>
      </c>
      <c r="Q75">
        <v>4.7808400000000004</v>
      </c>
      <c r="R75">
        <v>0</v>
      </c>
      <c r="S75">
        <v>0</v>
      </c>
      <c r="T75">
        <v>10.254</v>
      </c>
      <c r="U75">
        <v>2.9111199999999999</v>
      </c>
      <c r="V75">
        <v>20.102699999999999</v>
      </c>
      <c r="W75">
        <v>0.64044699999999999</v>
      </c>
      <c r="X75">
        <v>4.1868600000000002</v>
      </c>
      <c r="Y75">
        <v>0.195465</v>
      </c>
      <c r="Z75">
        <v>4.8757799999999998</v>
      </c>
      <c r="AA75">
        <v>3.5620099999999999</v>
      </c>
      <c r="AB75">
        <v>5.4960699999999996</v>
      </c>
      <c r="AC75">
        <v>3.60609</v>
      </c>
      <c r="AD75">
        <v>8.3183699999999998</v>
      </c>
      <c r="AE75">
        <v>1.30782</v>
      </c>
      <c r="AF75">
        <v>10.228400000000001</v>
      </c>
      <c r="AG75">
        <v>11.715199999999999</v>
      </c>
      <c r="AH75">
        <v>3.5032199999999998</v>
      </c>
      <c r="AI75">
        <v>3.2568299999999999</v>
      </c>
      <c r="AJ75">
        <v>2.7955999999999999</v>
      </c>
      <c r="AK75">
        <v>8.5352200000000007</v>
      </c>
    </row>
    <row r="76" spans="1:73">
      <c r="A76" t="s">
        <v>230</v>
      </c>
      <c r="B76">
        <v>33.435699999999997</v>
      </c>
      <c r="C76">
        <v>33.163899999999998</v>
      </c>
      <c r="D76">
        <v>35.355800000000002</v>
      </c>
      <c r="E76">
        <v>34.655700000000003</v>
      </c>
      <c r="F76">
        <v>34.837800000000001</v>
      </c>
      <c r="G76">
        <v>33.3994</v>
      </c>
      <c r="H76">
        <v>34.184399999999997</v>
      </c>
      <c r="I76">
        <v>28.4499</v>
      </c>
      <c r="J76">
        <v>34.826099999999997</v>
      </c>
      <c r="K76">
        <v>35.043500000000002</v>
      </c>
      <c r="L76">
        <v>35.464199999999998</v>
      </c>
      <c r="M76">
        <v>34.064500000000002</v>
      </c>
      <c r="N76">
        <v>33.222900000000003</v>
      </c>
      <c r="O76">
        <v>33.055999999999997</v>
      </c>
      <c r="P76">
        <v>34.130699999999997</v>
      </c>
      <c r="Q76">
        <v>34.562100000000001</v>
      </c>
      <c r="R76">
        <v>35.9544</v>
      </c>
      <c r="S76">
        <v>32.1464</v>
      </c>
      <c r="T76">
        <v>25.855899999999998</v>
      </c>
      <c r="U76">
        <v>26.802</v>
      </c>
      <c r="V76">
        <v>28.363399999999999</v>
      </c>
      <c r="W76">
        <v>28.1386</v>
      </c>
      <c r="X76">
        <v>28.224499999999999</v>
      </c>
      <c r="Y76">
        <v>26.9056</v>
      </c>
      <c r="Z76">
        <v>28.201599999999999</v>
      </c>
      <c r="AA76">
        <v>34.3919</v>
      </c>
      <c r="AB76">
        <v>28.777000000000001</v>
      </c>
      <c r="AC76">
        <v>27.296099999999999</v>
      </c>
      <c r="AD76">
        <v>30.073</v>
      </c>
      <c r="AE76">
        <v>27.944800000000001</v>
      </c>
      <c r="AF76">
        <v>26.659099999999999</v>
      </c>
      <c r="AG76">
        <v>30.947600000000001</v>
      </c>
      <c r="AH76">
        <v>26.209599999999998</v>
      </c>
      <c r="AI76">
        <v>27.661100000000001</v>
      </c>
      <c r="AJ76">
        <v>30.9255</v>
      </c>
      <c r="AK76">
        <v>27.761500000000002</v>
      </c>
    </row>
    <row r="77" spans="1:73">
      <c r="A77" t="s">
        <v>231</v>
      </c>
      <c r="B77">
        <v>0.17504500000000001</v>
      </c>
      <c r="C77">
        <v>6.27418E-2</v>
      </c>
      <c r="D77">
        <v>0.18288099999999999</v>
      </c>
      <c r="E77">
        <v>0.14640800000000001</v>
      </c>
      <c r="F77">
        <v>0.34370000000000001</v>
      </c>
      <c r="G77">
        <v>0.111553</v>
      </c>
      <c r="H77">
        <v>0.18424699999999999</v>
      </c>
      <c r="I77">
        <v>0</v>
      </c>
      <c r="J77">
        <v>0.15287600000000001</v>
      </c>
      <c r="K77">
        <v>0.193268</v>
      </c>
      <c r="L77">
        <v>0.24270800000000001</v>
      </c>
      <c r="M77">
        <v>0.11085299999999999</v>
      </c>
      <c r="N77">
        <v>0.118867</v>
      </c>
      <c r="O77">
        <v>2.50698</v>
      </c>
      <c r="P77">
        <v>0.16251599999999999</v>
      </c>
      <c r="Q77">
        <v>0.120282</v>
      </c>
      <c r="R77">
        <v>0</v>
      </c>
      <c r="S77">
        <v>3.2090399999999999</v>
      </c>
      <c r="T77">
        <v>7.0135699999999995E-2</v>
      </c>
      <c r="U77">
        <v>2.5668699999999999E-2</v>
      </c>
      <c r="V77">
        <v>0.170403</v>
      </c>
      <c r="W77">
        <v>5.3796099999999999E-3</v>
      </c>
      <c r="X77">
        <v>1.9118900000000001E-2</v>
      </c>
      <c r="Y77">
        <v>3.8088200000000003E-2</v>
      </c>
      <c r="Z77">
        <v>2.52807E-2</v>
      </c>
      <c r="AA77">
        <v>0.30576100000000001</v>
      </c>
      <c r="AB77">
        <v>3.95007E-2</v>
      </c>
      <c r="AC77">
        <v>4.1042200000000001E-2</v>
      </c>
      <c r="AD77">
        <v>0.21374599999999999</v>
      </c>
      <c r="AE77">
        <v>4.4583600000000001E-2</v>
      </c>
      <c r="AF77">
        <v>0.114463</v>
      </c>
      <c r="AG77">
        <v>4.6351099999999999E-2</v>
      </c>
      <c r="AH77">
        <v>3.10969E-2</v>
      </c>
      <c r="AI77">
        <v>0.11748</v>
      </c>
      <c r="AJ77">
        <v>0.11217100000000001</v>
      </c>
      <c r="AK77">
        <v>6.1166699999999997E-2</v>
      </c>
    </row>
    <row r="78" spans="1:73">
      <c r="A78" t="s">
        <v>232</v>
      </c>
      <c r="B78">
        <v>0.74038000000000004</v>
      </c>
      <c r="C78">
        <v>0.26755099999999998</v>
      </c>
      <c r="D78">
        <v>0.73151200000000005</v>
      </c>
      <c r="E78">
        <v>0.59745400000000004</v>
      </c>
      <c r="F78">
        <v>1.3952199999999999</v>
      </c>
      <c r="G78">
        <v>0.47234100000000001</v>
      </c>
      <c r="H78">
        <v>0.76223300000000005</v>
      </c>
      <c r="I78">
        <v>0</v>
      </c>
      <c r="J78">
        <v>0.62079700000000004</v>
      </c>
      <c r="K78">
        <v>0.77995099999999995</v>
      </c>
      <c r="L78">
        <v>0.96785299999999996</v>
      </c>
      <c r="M78">
        <v>0.46021499999999999</v>
      </c>
      <c r="N78">
        <v>0.50598399999999999</v>
      </c>
      <c r="O78">
        <v>10.7255</v>
      </c>
      <c r="P78">
        <v>0.67339099999999996</v>
      </c>
      <c r="Q78">
        <v>0.49217</v>
      </c>
      <c r="R78">
        <v>0</v>
      </c>
      <c r="S78">
        <v>14.1175</v>
      </c>
      <c r="T78">
        <v>0.38361400000000001</v>
      </c>
      <c r="U78">
        <v>0.13544100000000001</v>
      </c>
      <c r="V78">
        <v>0.84963699999999998</v>
      </c>
      <c r="W78">
        <v>2.70373E-2</v>
      </c>
      <c r="X78">
        <v>9.5796800000000001E-2</v>
      </c>
      <c r="Y78">
        <v>0.20019999999999999</v>
      </c>
      <c r="Z78">
        <v>0.126774</v>
      </c>
      <c r="AA78">
        <v>1.2573099999999999</v>
      </c>
      <c r="AB78">
        <v>0.19412099999999999</v>
      </c>
      <c r="AC78">
        <v>0.21264</v>
      </c>
      <c r="AD78">
        <v>1.0051600000000001</v>
      </c>
      <c r="AE78">
        <v>0.22562599999999999</v>
      </c>
      <c r="AF78">
        <v>0.60720300000000005</v>
      </c>
      <c r="AG78">
        <v>0.21181</v>
      </c>
      <c r="AH78">
        <v>0.167792</v>
      </c>
      <c r="AI78">
        <v>0.60063299999999997</v>
      </c>
      <c r="AJ78">
        <v>0.51295400000000002</v>
      </c>
      <c r="AK78">
        <v>0.31159300000000001</v>
      </c>
    </row>
    <row r="79" spans="1:73">
      <c r="A79" t="s">
        <v>233</v>
      </c>
      <c r="B79" t="s">
        <v>234</v>
      </c>
      <c r="C79" t="s">
        <v>235</v>
      </c>
    </row>
    <row r="80" spans="1:73">
      <c r="A80" t="s">
        <v>236</v>
      </c>
      <c r="B80">
        <v>0.88094099999999997</v>
      </c>
      <c r="C80">
        <v>0.98102800000000001</v>
      </c>
    </row>
    <row r="81" spans="1:37">
      <c r="A81" t="s">
        <v>237</v>
      </c>
      <c r="B81">
        <v>2.9857100000000001E-2</v>
      </c>
      <c r="C81">
        <v>1.2523400000000001E-2</v>
      </c>
    </row>
    <row r="82" spans="1:37">
      <c r="A82" t="s">
        <v>238</v>
      </c>
      <c r="B82">
        <v>5.2168700000000001</v>
      </c>
      <c r="C82">
        <v>5.8606199999999999</v>
      </c>
    </row>
    <row r="83" spans="1:37">
      <c r="A83" t="s">
        <v>239</v>
      </c>
      <c r="B83">
        <v>1.90611</v>
      </c>
      <c r="C83">
        <v>0.39585199999999998</v>
      </c>
    </row>
    <row r="85" spans="1:37">
      <c r="A85" t="s">
        <v>240</v>
      </c>
    </row>
    <row r="86" spans="1:37">
      <c r="A86" t="s">
        <v>241</v>
      </c>
    </row>
    <row r="87" spans="1:37">
      <c r="A87" t="s">
        <v>242</v>
      </c>
    </row>
    <row r="88" spans="1:37">
      <c r="A88" t="s">
        <v>243</v>
      </c>
    </row>
    <row r="90" spans="1:37">
      <c r="B90" s="13" t="s">
        <v>250</v>
      </c>
      <c r="C90" s="13" t="s">
        <v>250</v>
      </c>
      <c r="D90" s="13" t="s">
        <v>250</v>
      </c>
      <c r="H90" s="13" t="s">
        <v>252</v>
      </c>
      <c r="I90" s="13" t="s">
        <v>252</v>
      </c>
      <c r="J90" s="13" t="s">
        <v>252</v>
      </c>
      <c r="T90" s="13" t="s">
        <v>250</v>
      </c>
      <c r="U90" s="13" t="s">
        <v>250</v>
      </c>
      <c r="V90" s="13" t="s">
        <v>250</v>
      </c>
      <c r="Z90" s="13" t="s">
        <v>252</v>
      </c>
      <c r="AA90" s="13" t="s">
        <v>252</v>
      </c>
      <c r="AB90" s="13" t="s">
        <v>252</v>
      </c>
    </row>
    <row r="91" spans="1:37">
      <c r="A91" t="s">
        <v>190</v>
      </c>
      <c r="B91" s="13" t="s">
        <v>191</v>
      </c>
      <c r="C91" s="13" t="s">
        <v>192</v>
      </c>
      <c r="D91" s="13" t="s">
        <v>193</v>
      </c>
      <c r="E91" t="s">
        <v>194</v>
      </c>
      <c r="F91" t="s">
        <v>195</v>
      </c>
      <c r="G91" t="s">
        <v>196</v>
      </c>
      <c r="H91" s="13" t="s">
        <v>197</v>
      </c>
      <c r="I91" s="17" t="s">
        <v>198</v>
      </c>
      <c r="J91" s="13" t="s">
        <v>199</v>
      </c>
      <c r="K91" t="s">
        <v>200</v>
      </c>
      <c r="L91" t="s">
        <v>201</v>
      </c>
      <c r="M91" t="s">
        <v>202</v>
      </c>
      <c r="N91" t="s">
        <v>203</v>
      </c>
      <c r="O91" t="s">
        <v>204</v>
      </c>
      <c r="P91" t="s">
        <v>205</v>
      </c>
      <c r="Q91" t="s">
        <v>206</v>
      </c>
      <c r="R91" t="s">
        <v>207</v>
      </c>
      <c r="S91" t="s">
        <v>208</v>
      </c>
      <c r="T91" s="13" t="s">
        <v>209</v>
      </c>
      <c r="U91" s="13" t="s">
        <v>210</v>
      </c>
      <c r="V91" s="13" t="s">
        <v>211</v>
      </c>
      <c r="W91" t="s">
        <v>212</v>
      </c>
      <c r="X91" t="s">
        <v>213</v>
      </c>
      <c r="Y91" t="s">
        <v>214</v>
      </c>
      <c r="Z91" s="13" t="s">
        <v>215</v>
      </c>
      <c r="AA91" s="13" t="s">
        <v>216</v>
      </c>
      <c r="AB91" s="13" t="s">
        <v>217</v>
      </c>
      <c r="AC91" t="s">
        <v>218</v>
      </c>
      <c r="AD91" t="s">
        <v>219</v>
      </c>
      <c r="AE91" t="s">
        <v>220</v>
      </c>
      <c r="AF91" t="s">
        <v>221</v>
      </c>
      <c r="AG91" t="s">
        <v>222</v>
      </c>
      <c r="AH91" t="s">
        <v>223</v>
      </c>
      <c r="AI91" t="s">
        <v>224</v>
      </c>
      <c r="AJ91" t="s">
        <v>225</v>
      </c>
      <c r="AK91" t="s">
        <v>226</v>
      </c>
    </row>
    <row r="92" spans="1:37">
      <c r="A92" t="s">
        <v>244</v>
      </c>
      <c r="B92" s="13">
        <f>1/(1+$B80)^B76</f>
        <v>6.6999879842847005E-10</v>
      </c>
      <c r="C92" s="13">
        <f t="shared" ref="C92:S92" si="2">1/(1+$B80)^C76</f>
        <v>7.9551650735258976E-10</v>
      </c>
      <c r="D92" s="13">
        <f t="shared" si="2"/>
        <v>1.9918024118500327E-10</v>
      </c>
      <c r="E92">
        <f t="shared" si="2"/>
        <v>3.0998188338672496E-10</v>
      </c>
      <c r="F92">
        <f t="shared" si="2"/>
        <v>2.7629472507798156E-10</v>
      </c>
      <c r="G92">
        <f t="shared" si="2"/>
        <v>6.8554164556335165E-10</v>
      </c>
      <c r="H92" s="13">
        <f t="shared" si="2"/>
        <v>4.1749312837871706E-10</v>
      </c>
      <c r="I92" s="17">
        <f t="shared" si="2"/>
        <v>1.563341159216394E-8</v>
      </c>
      <c r="J92" s="13">
        <f t="shared" si="2"/>
        <v>2.783445890343791E-10</v>
      </c>
      <c r="K92">
        <f t="shared" si="2"/>
        <v>2.4262392294644787E-10</v>
      </c>
      <c r="L92">
        <f t="shared" si="2"/>
        <v>1.8599616304265801E-10</v>
      </c>
      <c r="M92">
        <f t="shared" si="2"/>
        <v>4.5034662768289105E-10</v>
      </c>
      <c r="N92">
        <f t="shared" si="2"/>
        <v>7.6640981994006225E-10</v>
      </c>
      <c r="O92">
        <f t="shared" si="2"/>
        <v>8.5163652084942606E-10</v>
      </c>
      <c r="P92">
        <f t="shared" si="2"/>
        <v>4.319000740584871E-10</v>
      </c>
      <c r="Q92">
        <f t="shared" si="2"/>
        <v>3.288651313005056E-10</v>
      </c>
      <c r="R92">
        <f t="shared" si="2"/>
        <v>1.3645997119911486E-10</v>
      </c>
      <c r="S92">
        <f t="shared" si="2"/>
        <v>1.5129547338853941E-9</v>
      </c>
      <c r="T92" s="13">
        <f>1/(1+$C80)^T76</f>
        <v>2.1068129307188772E-8</v>
      </c>
      <c r="U92" s="13">
        <f t="shared" ref="U92:AK92" si="3">1/(1+$C80)^U76</f>
        <v>1.1034121590747898E-8</v>
      </c>
      <c r="V92" s="13">
        <f t="shared" si="3"/>
        <v>3.7946590511552205E-9</v>
      </c>
      <c r="W92">
        <f t="shared" si="3"/>
        <v>4.4250050511590917E-9</v>
      </c>
      <c r="X92">
        <f t="shared" si="3"/>
        <v>4.1726395200415279E-9</v>
      </c>
      <c r="Y92">
        <f t="shared" si="3"/>
        <v>1.0279687153213266E-8</v>
      </c>
      <c r="Z92" s="13">
        <f t="shared" si="3"/>
        <v>4.2384753535272716E-9</v>
      </c>
      <c r="AA92" s="13">
        <f t="shared" si="3"/>
        <v>6.1569793169539058E-11</v>
      </c>
      <c r="AB92" s="13">
        <f t="shared" si="3"/>
        <v>2.8600840948585526E-9</v>
      </c>
      <c r="AC92">
        <f t="shared" si="3"/>
        <v>7.8712573713302004E-9</v>
      </c>
      <c r="AD92">
        <f t="shared" si="3"/>
        <v>1.1792572832612038E-9</v>
      </c>
      <c r="AE92">
        <f t="shared" si="3"/>
        <v>5.0518584311140967E-9</v>
      </c>
      <c r="AF92">
        <f t="shared" si="3"/>
        <v>1.2166437630023262E-8</v>
      </c>
      <c r="AG92">
        <f t="shared" si="3"/>
        <v>6.4855682845321881E-10</v>
      </c>
      <c r="AH92">
        <f t="shared" si="3"/>
        <v>1.6543056959122504E-8</v>
      </c>
      <c r="AI92">
        <f t="shared" si="3"/>
        <v>6.1330857796435288E-9</v>
      </c>
      <c r="AJ92">
        <f t="shared" si="3"/>
        <v>6.5842955795142112E-10</v>
      </c>
      <c r="AK92">
        <f t="shared" si="3"/>
        <v>5.726262084397746E-9</v>
      </c>
    </row>
    <row r="93" spans="1:37">
      <c r="A93" t="s">
        <v>245</v>
      </c>
      <c r="B93" s="13">
        <v>8.3769820623621652E-7</v>
      </c>
      <c r="C93" s="13">
        <v>1.0945995157413416E-6</v>
      </c>
      <c r="D93" s="13">
        <v>3.1066577382677481E-7</v>
      </c>
      <c r="E93">
        <v>3.7751086716304963E-7</v>
      </c>
      <c r="F93">
        <v>3.0087749456413458E-7</v>
      </c>
      <c r="G93">
        <v>8.8535127321865201E-7</v>
      </c>
      <c r="H93" s="13">
        <v>3.7859150092605164E-7</v>
      </c>
      <c r="I93" s="17">
        <v>5.6989168584842983E-9</v>
      </c>
      <c r="J93" s="13">
        <v>2.824675135990767E-7</v>
      </c>
      <c r="K93">
        <v>5.4073878039315863E-7</v>
      </c>
      <c r="L93">
        <v>1.1686343786588687E-7</v>
      </c>
      <c r="M93">
        <v>3.8697978377236026E-7</v>
      </c>
      <c r="N93">
        <v>1.0474605049455907E-6</v>
      </c>
      <c r="O93">
        <v>6.1038587449414723E-8</v>
      </c>
      <c r="P93">
        <v>1.0040083304809548E-6</v>
      </c>
      <c r="Q93">
        <v>4.5085234460173165E-7</v>
      </c>
      <c r="R93">
        <v>3.6460366059020641E-8</v>
      </c>
      <c r="S93">
        <v>3.5714638103407581E-7</v>
      </c>
      <c r="T93" s="13">
        <v>8.3769820623621652E-7</v>
      </c>
      <c r="U93" s="13">
        <v>1.0945995157413416E-6</v>
      </c>
      <c r="V93" s="13">
        <v>3.1066577382677481E-7</v>
      </c>
      <c r="W93">
        <v>3.7751086716304963E-7</v>
      </c>
      <c r="X93">
        <v>3.0087749456413458E-7</v>
      </c>
      <c r="Y93">
        <v>8.8535127321865201E-7</v>
      </c>
      <c r="Z93" s="13">
        <v>3.7859150092605164E-7</v>
      </c>
      <c r="AA93" s="13">
        <v>5.6989168584842983E-9</v>
      </c>
      <c r="AB93" s="13">
        <v>2.824675135990767E-7</v>
      </c>
      <c r="AC93">
        <v>5.4073878039315863E-7</v>
      </c>
      <c r="AD93">
        <v>1.1686343786588687E-7</v>
      </c>
      <c r="AE93">
        <v>3.8697978377236026E-7</v>
      </c>
      <c r="AF93">
        <v>1.0474605049455907E-6</v>
      </c>
      <c r="AG93">
        <v>6.1038587449414723E-8</v>
      </c>
      <c r="AH93">
        <v>1.0040083304809548E-6</v>
      </c>
      <c r="AI93">
        <v>4.5085234460173165E-7</v>
      </c>
      <c r="AJ93">
        <v>3.6460366059020641E-8</v>
      </c>
      <c r="AK93">
        <v>3.5714638103407581E-7</v>
      </c>
    </row>
    <row r="94" spans="1:37">
      <c r="A94" t="s">
        <v>246</v>
      </c>
      <c r="B94" s="13">
        <f>B92/B93</f>
        <v>7.998092790944116E-4</v>
      </c>
      <c r="C94" s="13">
        <f t="shared" ref="C94:AK94" si="4">C92/C93</f>
        <v>7.2676489977597765E-4</v>
      </c>
      <c r="D94" s="13">
        <f t="shared" si="4"/>
        <v>6.4113995800536708E-4</v>
      </c>
      <c r="E94">
        <f t="shared" si="4"/>
        <v>8.2112042420448149E-4</v>
      </c>
      <c r="F94">
        <f t="shared" si="4"/>
        <v>9.1829641654732341E-4</v>
      </c>
      <c r="G94">
        <f t="shared" si="4"/>
        <v>7.7431598767695663E-4</v>
      </c>
      <c r="H94" s="13">
        <f t="shared" si="4"/>
        <v>1.1027535677835089E-3</v>
      </c>
      <c r="I94" s="17">
        <f t="shared" si="4"/>
        <v>2.743225068968957</v>
      </c>
      <c r="J94" s="13">
        <f t="shared" si="4"/>
        <v>9.8540389826721987E-4</v>
      </c>
      <c r="K94">
        <f t="shared" si="4"/>
        <v>4.4868970331671357E-4</v>
      </c>
      <c r="L94">
        <f t="shared" si="4"/>
        <v>1.591568470338073E-3</v>
      </c>
      <c r="M94">
        <f t="shared" si="4"/>
        <v>1.1637471686319566E-3</v>
      </c>
      <c r="N94">
        <f t="shared" si="4"/>
        <v>7.3168374017106507E-4</v>
      </c>
      <c r="O94">
        <f t="shared" si="4"/>
        <v>1.395242839712196E-2</v>
      </c>
      <c r="P94">
        <f t="shared" si="4"/>
        <v>4.3017578733793176E-4</v>
      </c>
      <c r="Q94">
        <f t="shared" si="4"/>
        <v>7.2942979056927028E-4</v>
      </c>
      <c r="R94">
        <f t="shared" si="4"/>
        <v>3.7426933941973784E-3</v>
      </c>
      <c r="S94">
        <f t="shared" si="4"/>
        <v>4.2362314564263811E-3</v>
      </c>
      <c r="T94" s="13">
        <f t="shared" si="4"/>
        <v>2.5150023182988555E-2</v>
      </c>
      <c r="U94" s="13">
        <f t="shared" si="4"/>
        <v>1.0080510206762512E-2</v>
      </c>
      <c r="V94" s="13">
        <f t="shared" si="4"/>
        <v>1.2214602865364556E-2</v>
      </c>
      <c r="W94">
        <f t="shared" si="4"/>
        <v>1.1721530255307592E-2</v>
      </c>
      <c r="X94">
        <f t="shared" si="4"/>
        <v>1.3868234066779277E-2</v>
      </c>
      <c r="Y94">
        <f t="shared" si="4"/>
        <v>1.1610857141303877E-2</v>
      </c>
      <c r="Z94" s="13">
        <f t="shared" si="4"/>
        <v>1.1195379038250391E-2</v>
      </c>
      <c r="AA94" s="13">
        <f t="shared" si="4"/>
        <v>1.0803771084653857E-2</v>
      </c>
      <c r="AB94" s="13">
        <f t="shared" si="4"/>
        <v>1.012535586275611E-2</v>
      </c>
      <c r="AC94">
        <f t="shared" si="4"/>
        <v>1.4556487636428058E-2</v>
      </c>
      <c r="AD94">
        <f t="shared" si="4"/>
        <v>1.0090900154884421E-2</v>
      </c>
      <c r="AE94">
        <f t="shared" si="4"/>
        <v>1.3054579704054612E-2</v>
      </c>
      <c r="AF94">
        <f t="shared" si="4"/>
        <v>1.1615175534141247E-2</v>
      </c>
      <c r="AG94">
        <f t="shared" si="4"/>
        <v>1.0625357754071644E-2</v>
      </c>
      <c r="AH94">
        <f t="shared" si="4"/>
        <v>1.6477011651086407E-2</v>
      </c>
      <c r="AI94">
        <f t="shared" si="4"/>
        <v>1.3603313486284069E-2</v>
      </c>
      <c r="AJ94">
        <f t="shared" si="4"/>
        <v>1.8058775298239755E-2</v>
      </c>
      <c r="AK94">
        <f t="shared" si="4"/>
        <v>1.6033375636673175E-2</v>
      </c>
    </row>
    <row r="95" spans="1:37">
      <c r="A95" t="s">
        <v>254</v>
      </c>
      <c r="B95" s="13">
        <f>B94/$P94</f>
        <v>1.8592614987558751</v>
      </c>
      <c r="C95" s="13">
        <f t="shared" ref="C95:S95" si="5">C94/$P94</f>
        <v>1.6894602652404873</v>
      </c>
      <c r="D95" s="13">
        <f t="shared" si="5"/>
        <v>1.4904138653943089</v>
      </c>
      <c r="E95">
        <f t="shared" si="5"/>
        <v>1.9088020487760198</v>
      </c>
      <c r="F95">
        <f t="shared" si="5"/>
        <v>2.1347003796518664</v>
      </c>
      <c r="G95">
        <f t="shared" si="5"/>
        <v>1.7999990014981475</v>
      </c>
      <c r="H95" s="13">
        <f t="shared" si="5"/>
        <v>2.5634952041529537</v>
      </c>
      <c r="I95" s="17">
        <f t="shared" si="5"/>
        <v>6376.9862221789135</v>
      </c>
      <c r="J95" s="13">
        <f t="shared" si="5"/>
        <v>2.2907005165614294</v>
      </c>
      <c r="K95">
        <f t="shared" si="5"/>
        <v>1.0430380242768937</v>
      </c>
      <c r="L95">
        <f t="shared" si="5"/>
        <v>3.6998095131927773</v>
      </c>
      <c r="M95">
        <f t="shared" si="5"/>
        <v>2.7052828236419444</v>
      </c>
      <c r="N95">
        <f t="shared" si="5"/>
        <v>1.7008947544420456</v>
      </c>
      <c r="O95">
        <f t="shared" si="5"/>
        <v>32.434248527710366</v>
      </c>
      <c r="P95">
        <f t="shared" si="5"/>
        <v>1</v>
      </c>
      <c r="Q95">
        <f t="shared" si="5"/>
        <v>1.6956551531717301</v>
      </c>
      <c r="R95">
        <f t="shared" si="5"/>
        <v>8.7003813426096972</v>
      </c>
      <c r="S95">
        <f t="shared" si="5"/>
        <v>9.8476752553684275</v>
      </c>
      <c r="T95" s="13">
        <f>T94/$U94</f>
        <v>2.4949157004093561</v>
      </c>
      <c r="U95" s="13">
        <f t="shared" ref="U95:AK95" si="6">U94/$U94</f>
        <v>1</v>
      </c>
      <c r="V95" s="13">
        <f t="shared" si="6"/>
        <v>1.2117048259293848</v>
      </c>
      <c r="W95">
        <f t="shared" si="6"/>
        <v>1.1627913681833486</v>
      </c>
      <c r="X95">
        <f t="shared" si="6"/>
        <v>1.3757472372257278</v>
      </c>
      <c r="Y95">
        <f t="shared" si="6"/>
        <v>1.1518124482940091</v>
      </c>
      <c r="Z95" s="13">
        <f t="shared" si="6"/>
        <v>1.1105964686926231</v>
      </c>
      <c r="AA95" s="13">
        <f t="shared" si="6"/>
        <v>1.071748439618279</v>
      </c>
      <c r="AB95" s="13">
        <f t="shared" si="6"/>
        <v>1.004448748632139</v>
      </c>
      <c r="AC95">
        <f t="shared" si="6"/>
        <v>1.4440229053746541</v>
      </c>
      <c r="AD95">
        <f t="shared" si="6"/>
        <v>1.0010306966521336</v>
      </c>
      <c r="AE95">
        <f t="shared" si="6"/>
        <v>1.2950316438643099</v>
      </c>
      <c r="AF95">
        <f t="shared" si="6"/>
        <v>1.1522408385985468</v>
      </c>
      <c r="AG95">
        <f t="shared" si="6"/>
        <v>1.0540496002815036</v>
      </c>
      <c r="AH95">
        <f t="shared" si="6"/>
        <v>1.634541438193555</v>
      </c>
      <c r="AI95">
        <f t="shared" si="6"/>
        <v>1.3494667638110502</v>
      </c>
      <c r="AJ95">
        <f t="shared" si="6"/>
        <v>1.7914544926629827</v>
      </c>
      <c r="AK95">
        <f t="shared" si="6"/>
        <v>1.5905321563899792</v>
      </c>
    </row>
    <row r="98" spans="1:11">
      <c r="A98" s="2" t="s">
        <v>234</v>
      </c>
      <c r="B98" s="3"/>
      <c r="C98" s="3"/>
      <c r="D98" s="4"/>
      <c r="H98" s="2" t="s">
        <v>235</v>
      </c>
      <c r="I98" s="3"/>
      <c r="J98" s="3"/>
      <c r="K98" s="4"/>
    </row>
    <row r="99" spans="1:11">
      <c r="A99" s="5" t="s">
        <v>255</v>
      </c>
      <c r="B99" s="6"/>
      <c r="C99" s="6"/>
      <c r="D99" s="7"/>
      <c r="H99" s="5" t="s">
        <v>255</v>
      </c>
      <c r="I99" s="6"/>
      <c r="J99" s="6"/>
      <c r="K99" s="7"/>
    </row>
    <row r="100" spans="1:11">
      <c r="A100" s="8"/>
      <c r="B100" s="6" t="s">
        <v>247</v>
      </c>
      <c r="C100" s="6" t="s">
        <v>248</v>
      </c>
      <c r="D100" s="7" t="s">
        <v>249</v>
      </c>
      <c r="H100" s="8"/>
      <c r="I100" s="6" t="s">
        <v>247</v>
      </c>
      <c r="J100" s="6" t="s">
        <v>248</v>
      </c>
      <c r="K100" s="7" t="s">
        <v>249</v>
      </c>
    </row>
    <row r="101" spans="1:11">
      <c r="A101" s="8" t="s">
        <v>250</v>
      </c>
      <c r="B101" s="6">
        <f>AVERAGE(B95:D95)</f>
        <v>1.679711876463557</v>
      </c>
      <c r="C101" s="6">
        <f>STDEV(B95:D95)</f>
        <v>0.18461694795418088</v>
      </c>
      <c r="D101" s="7">
        <f>C101/(SQRT(3))</f>
        <v>0.10658864459831346</v>
      </c>
      <c r="H101" s="8" t="s">
        <v>250</v>
      </c>
      <c r="I101" s="6">
        <f>AVERAGE(T95:V95)</f>
        <v>1.5688735087795802</v>
      </c>
      <c r="J101" s="6">
        <f>STDEV(T95:V95)</f>
        <v>0.8089316033134738</v>
      </c>
      <c r="K101" s="7">
        <f>J101/(SQRT(6))</f>
        <v>0.33024494415491751</v>
      </c>
    </row>
    <row r="102" spans="1:11">
      <c r="A102" s="8" t="s">
        <v>251</v>
      </c>
      <c r="B102" s="6">
        <f>AVERAGE(E95:G95)</f>
        <v>1.9478338099753447</v>
      </c>
      <c r="C102" s="6">
        <f>STDEV(E95:G95)</f>
        <v>0.17073037785127909</v>
      </c>
      <c r="D102" s="7">
        <f t="shared" ref="D102" si="7">C102/(SQRT(3))</f>
        <v>9.8571229611282507E-2</v>
      </c>
      <c r="H102" s="8" t="s">
        <v>251</v>
      </c>
      <c r="I102" s="6">
        <f>AVERAGE(W95:Y95)</f>
        <v>1.2301170179010286</v>
      </c>
      <c r="J102" s="6">
        <f>STDEV(W95:Y95)</f>
        <v>0.12623887973165854</v>
      </c>
      <c r="K102" s="7">
        <f t="shared" ref="K102:K103" si="8">J102/(SQRT(6))</f>
        <v>5.1536806840522809E-2</v>
      </c>
    </row>
    <row r="103" spans="1:11">
      <c r="A103" s="8" t="s">
        <v>252</v>
      </c>
      <c r="B103" s="6">
        <f>AVERAGE(I95,H95,J95)</f>
        <v>2127.2801392998758</v>
      </c>
      <c r="C103" s="6">
        <f>STDEV(I95,H95,J95)</f>
        <v>3680.3534289180102</v>
      </c>
      <c r="D103" s="7">
        <f>C103/(SQRT(3))</f>
        <v>2124.8530428987756</v>
      </c>
      <c r="H103" s="8" t="s">
        <v>252</v>
      </c>
      <c r="I103" s="6">
        <f>AVERAGE(Z95:AB95)</f>
        <v>1.062264552314347</v>
      </c>
      <c r="J103" s="6">
        <f>STDEV(Z95:AB95)</f>
        <v>5.3705611506666487E-2</v>
      </c>
      <c r="K103" s="7">
        <f t="shared" si="8"/>
        <v>2.1925224085912964E-2</v>
      </c>
    </row>
    <row r="104" spans="1:11">
      <c r="A104" s="8"/>
      <c r="B104" s="6"/>
      <c r="C104" s="6"/>
      <c r="D104" s="7"/>
      <c r="H104" s="8"/>
      <c r="I104" s="6"/>
      <c r="J104" s="6"/>
      <c r="K104" s="7"/>
    </row>
    <row r="105" spans="1:11">
      <c r="A105" s="5" t="s">
        <v>256</v>
      </c>
      <c r="B105" s="6"/>
      <c r="C105" s="6"/>
      <c r="D105" s="7"/>
      <c r="H105" s="5" t="s">
        <v>256</v>
      </c>
      <c r="I105" s="6"/>
      <c r="J105" s="6"/>
      <c r="K105" s="7"/>
    </row>
    <row r="106" spans="1:11">
      <c r="A106" s="8"/>
      <c r="B106" s="6"/>
      <c r="C106" s="6"/>
      <c r="D106" s="7"/>
      <c r="H106" s="8"/>
      <c r="I106" s="6"/>
      <c r="J106" s="6"/>
      <c r="K106" s="7"/>
    </row>
    <row r="107" spans="1:11">
      <c r="A107" s="8"/>
      <c r="B107" s="6" t="s">
        <v>247</v>
      </c>
      <c r="C107" s="6" t="s">
        <v>248</v>
      </c>
      <c r="D107" s="7" t="s">
        <v>249</v>
      </c>
      <c r="H107" s="8"/>
      <c r="I107" s="6" t="s">
        <v>247</v>
      </c>
      <c r="J107" s="6" t="s">
        <v>248</v>
      </c>
      <c r="K107" s="7" t="s">
        <v>249</v>
      </c>
    </row>
    <row r="108" spans="1:11">
      <c r="A108" s="8" t="s">
        <v>250</v>
      </c>
      <c r="B108" s="6">
        <f>AVERAGE(K95:M95)</f>
        <v>2.4827101203705384</v>
      </c>
      <c r="C108" s="6">
        <f>STDEV(K95:M95)</f>
        <v>1.3422975237480839</v>
      </c>
      <c r="D108" s="7">
        <f>C108/(SQRT(3))</f>
        <v>0.77497583666852432</v>
      </c>
      <c r="H108" s="8" t="s">
        <v>250</v>
      </c>
      <c r="I108" s="6">
        <f>AVERAGE(AC95:AE95)</f>
        <v>1.246695081963699</v>
      </c>
      <c r="J108" s="12">
        <f>STDEV(AC95:AE95)</f>
        <v>0.22541703941692795</v>
      </c>
      <c r="K108" s="7">
        <f>J108/(SQRT(6))</f>
        <v>9.202612098338607E-2</v>
      </c>
    </row>
    <row r="109" spans="1:11">
      <c r="A109" s="8" t="s">
        <v>251</v>
      </c>
      <c r="B109" s="6">
        <f>AVERAGE(N95:P95)</f>
        <v>11.711714427384138</v>
      </c>
      <c r="C109" s="6">
        <f>STDEV(N95:P95)</f>
        <v>17.949662337174718</v>
      </c>
      <c r="D109" s="7">
        <f t="shared" ref="D109:D110" si="9">C109/(SQRT(3))</f>
        <v>10.363242382230711</v>
      </c>
      <c r="H109" s="8" t="s">
        <v>251</v>
      </c>
      <c r="I109" s="6">
        <f>AVERAGE(AF95:AH95)</f>
        <v>1.2802772923578685</v>
      </c>
      <c r="J109" s="6">
        <f>STDEV(AF95:AH95)</f>
        <v>0.31070515539507088</v>
      </c>
      <c r="K109" s="7">
        <f t="shared" ref="K109:K110" si="10">J109/(SQRT(6))</f>
        <v>0.1268448485283466</v>
      </c>
    </row>
    <row r="110" spans="1:11">
      <c r="A110" s="8" t="s">
        <v>252</v>
      </c>
      <c r="B110" s="6">
        <f>AVERAGE(Q95:S95)</f>
        <v>6.7479039170499506</v>
      </c>
      <c r="C110" s="6">
        <f>STDEV(Q95:S95)</f>
        <v>4.4128204143886336</v>
      </c>
      <c r="D110" s="7">
        <f t="shared" si="9"/>
        <v>2.5477430541327535</v>
      </c>
      <c r="H110" s="8" t="s">
        <v>252</v>
      </c>
      <c r="I110" s="6">
        <f>AVERAGE(AI95:AK95)</f>
        <v>1.5771511376213372</v>
      </c>
      <c r="J110" s="6">
        <f>STDEV(AI95:AK95)</f>
        <v>0.22129748498658844</v>
      </c>
      <c r="K110" s="7">
        <f t="shared" si="10"/>
        <v>9.0344319929727135E-2</v>
      </c>
    </row>
    <row r="111" spans="1:11">
      <c r="A111" s="8"/>
      <c r="B111" s="6"/>
      <c r="C111" s="6"/>
      <c r="D111" s="7"/>
      <c r="H111" s="8"/>
      <c r="I111" s="6"/>
      <c r="J111" s="6"/>
      <c r="K111" s="7"/>
    </row>
    <row r="112" spans="1:11">
      <c r="A112" s="5" t="s">
        <v>253</v>
      </c>
      <c r="B112" s="6"/>
      <c r="C112" s="6"/>
      <c r="D112" s="7"/>
      <c r="H112" s="5" t="s">
        <v>253</v>
      </c>
      <c r="I112" s="6"/>
      <c r="J112" s="6"/>
      <c r="K112" s="7"/>
    </row>
    <row r="113" spans="1:11">
      <c r="A113" s="8"/>
      <c r="B113" s="6" t="s">
        <v>247</v>
      </c>
      <c r="C113" s="6" t="s">
        <v>248</v>
      </c>
      <c r="D113" s="7" t="s">
        <v>249</v>
      </c>
      <c r="H113" s="8"/>
      <c r="I113" s="6" t="s">
        <v>247</v>
      </c>
      <c r="J113" s="6" t="s">
        <v>248</v>
      </c>
      <c r="K113" s="7" t="s">
        <v>249</v>
      </c>
    </row>
    <row r="114" spans="1:11">
      <c r="A114" s="8" t="s">
        <v>250</v>
      </c>
      <c r="B114" s="6">
        <f>AVERAGE(B95:D95,K95:M95)</f>
        <v>2.0812109984170477</v>
      </c>
      <c r="C114" s="6">
        <f>STDEV(B95:D95,K95:M95)</f>
        <v>0.96321351620924145</v>
      </c>
      <c r="D114" s="7">
        <f>C114/(SQRT(6))</f>
        <v>0.39323027134410926</v>
      </c>
      <c r="H114" s="8" t="s">
        <v>250</v>
      </c>
      <c r="I114" s="6">
        <f>AVERAGE(T95:V95,AC95:AE95)</f>
        <v>1.4077842953716395</v>
      </c>
      <c r="J114" s="6">
        <f>STDEV(T95:V95,AC95:AE95)</f>
        <v>0.55965431635178831</v>
      </c>
      <c r="K114" s="7">
        <f>J114/(SQRT(6))</f>
        <v>0.22847791790133956</v>
      </c>
    </row>
    <row r="115" spans="1:11">
      <c r="A115" s="8" t="s">
        <v>251</v>
      </c>
      <c r="B115" s="6">
        <f>AVERAGE(E95:G95,N95:P95)</f>
        <v>6.8297741186797412</v>
      </c>
      <c r="C115" s="6">
        <f>STDEV(E95:G95,N95:P95)</f>
        <v>12.549415132407855</v>
      </c>
      <c r="D115" s="7">
        <f t="shared" ref="D115" si="11">C115/(SQRT(6))</f>
        <v>5.1232772741268402</v>
      </c>
      <c r="H115" s="8" t="s">
        <v>251</v>
      </c>
      <c r="I115" s="6">
        <f>AVERAGE(W95:Y95,AF95:AH95)</f>
        <v>1.2551971551294485</v>
      </c>
      <c r="J115" s="6">
        <f>STDEV(W95:Y95,AF95:AH95)</f>
        <v>0.21387939423438512</v>
      </c>
      <c r="K115" s="7">
        <f t="shared" ref="K115:K116" si="12">J115/(SQRT(6))</f>
        <v>8.731589706163434E-2</v>
      </c>
    </row>
    <row r="116" spans="1:11">
      <c r="A116" s="8" t="s">
        <v>252</v>
      </c>
      <c r="B116" s="6">
        <f>AVERAGE(H95,I95,J95,Q95:S95)</f>
        <v>1067.0140216084631</v>
      </c>
      <c r="C116" s="6">
        <f>STDEV(H95,I95,J95,Q95:S95)</f>
        <v>2601.3468477468227</v>
      </c>
      <c r="D116" s="7">
        <f>C116/(SQRT(6))</f>
        <v>1061.9954034961995</v>
      </c>
      <c r="H116" s="8" t="s">
        <v>252</v>
      </c>
      <c r="I116" s="6">
        <f>AVERAGE(Z95:AB95,AI95:AK95)</f>
        <v>1.3197078449678423</v>
      </c>
      <c r="J116" s="6">
        <f>STDEV(Z95:AB95,AI95:AK95)</f>
        <v>0.3166626068013158</v>
      </c>
      <c r="K116" s="7">
        <f t="shared" si="12"/>
        <v>0.12927696788046764</v>
      </c>
    </row>
    <row r="117" spans="1:11">
      <c r="A117" s="8"/>
      <c r="B117" s="6"/>
      <c r="C117" s="6"/>
      <c r="D117" s="7"/>
      <c r="H117" s="8"/>
      <c r="I117" s="6"/>
      <c r="J117" s="6"/>
      <c r="K117" s="7"/>
    </row>
    <row r="118" spans="1:11">
      <c r="A118" s="8"/>
      <c r="B118" s="6" t="s">
        <v>258</v>
      </c>
      <c r="C118" s="6" t="s">
        <v>257</v>
      </c>
      <c r="D118" s="7"/>
      <c r="H118" s="8"/>
      <c r="I118" s="6" t="s">
        <v>258</v>
      </c>
      <c r="J118" s="6" t="s">
        <v>257</v>
      </c>
      <c r="K118" s="7"/>
    </row>
    <row r="119" spans="1:11">
      <c r="A119" s="8">
        <v>1000</v>
      </c>
      <c r="B119" s="6">
        <f>K95</f>
        <v>1.0430380242768937</v>
      </c>
      <c r="C119" s="14">
        <f>B95</f>
        <v>1.8592614987558751</v>
      </c>
      <c r="D119" s="7"/>
      <c r="H119" s="8">
        <v>1000</v>
      </c>
      <c r="I119" s="6">
        <f>AC95</f>
        <v>1.4440229053746541</v>
      </c>
      <c r="J119" s="14">
        <f>T95</f>
        <v>2.4949157004093561</v>
      </c>
      <c r="K119" s="7"/>
    </row>
    <row r="120" spans="1:11">
      <c r="A120" s="8">
        <v>1000</v>
      </c>
      <c r="B120" s="6">
        <f>L95</f>
        <v>3.6998095131927773</v>
      </c>
      <c r="C120" s="14">
        <f>C95</f>
        <v>1.6894602652404873</v>
      </c>
      <c r="D120" s="7"/>
      <c r="H120" s="8">
        <v>1000</v>
      </c>
      <c r="I120" s="6">
        <f>AD95</f>
        <v>1.0010306966521336</v>
      </c>
      <c r="J120" s="14">
        <f>U95</f>
        <v>1</v>
      </c>
      <c r="K120" s="7"/>
    </row>
    <row r="121" spans="1:11">
      <c r="A121" s="8">
        <v>1000</v>
      </c>
      <c r="B121" s="6">
        <f>M95</f>
        <v>2.7052828236419444</v>
      </c>
      <c r="C121" s="14">
        <f>D95</f>
        <v>1.4904138653943089</v>
      </c>
      <c r="D121" s="7"/>
      <c r="H121" s="8">
        <v>1000</v>
      </c>
      <c r="I121" s="6">
        <f>AE95</f>
        <v>1.2950316438643099</v>
      </c>
      <c r="J121" s="14">
        <f>V95</f>
        <v>1.2117048259293848</v>
      </c>
      <c r="K121" s="7"/>
    </row>
    <row r="122" spans="1:11">
      <c r="A122" s="8">
        <v>400</v>
      </c>
      <c r="B122" s="6">
        <f>Q95</f>
        <v>1.6956551531717301</v>
      </c>
      <c r="C122" s="14">
        <f>H95</f>
        <v>2.5634952041529537</v>
      </c>
      <c r="D122" s="7"/>
      <c r="H122" s="8">
        <v>400</v>
      </c>
      <c r="I122" s="6">
        <f>AI95</f>
        <v>1.3494667638110502</v>
      </c>
      <c r="J122" s="14">
        <f>Z95</f>
        <v>1.1105964686926231</v>
      </c>
      <c r="K122" s="7"/>
    </row>
    <row r="123" spans="1:11">
      <c r="A123" s="8">
        <v>400</v>
      </c>
      <c r="B123" s="6">
        <f>R95</f>
        <v>8.7003813426096972</v>
      </c>
      <c r="C123" s="16">
        <f>I95</f>
        <v>6376.9862221789135</v>
      </c>
      <c r="D123" s="7"/>
      <c r="H123" s="8">
        <v>400</v>
      </c>
      <c r="I123" s="6">
        <f>AJ95</f>
        <v>1.7914544926629827</v>
      </c>
      <c r="J123" s="14">
        <f>AA95</f>
        <v>1.071748439618279</v>
      </c>
      <c r="K123" s="7"/>
    </row>
    <row r="124" spans="1:11">
      <c r="A124" s="9">
        <v>400</v>
      </c>
      <c r="B124" s="10">
        <f>S95</f>
        <v>9.8476752553684275</v>
      </c>
      <c r="C124" s="15">
        <f>J95</f>
        <v>2.2907005165614294</v>
      </c>
      <c r="D124" s="11"/>
      <c r="H124" s="9">
        <v>400</v>
      </c>
      <c r="I124" s="10">
        <f>AK95</f>
        <v>1.5905321563899792</v>
      </c>
      <c r="J124" s="15">
        <f>AB95</f>
        <v>1.004448748632139</v>
      </c>
      <c r="K124" s="11"/>
    </row>
  </sheetData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Sam_20121108_150936.csv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White</dc:creator>
  <cp:lastModifiedBy>Sam White</cp:lastModifiedBy>
  <dcterms:created xsi:type="dcterms:W3CDTF">2012-11-09T17:47:02Z</dcterms:created>
  <dcterms:modified xsi:type="dcterms:W3CDTF">2013-07-29T16:06:45Z</dcterms:modified>
</cp:coreProperties>
</file>