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date1904="1" showInkAnnotation="0" autoCompressPictures="0"/>
  <bookViews>
    <workbookView xWindow="2000" yWindow="460" windowWidth="32620" windowHeight="21400" tabRatio="500"/>
  </bookViews>
  <sheets>
    <sheet name="Sam_20121108_161738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5" i="1" l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T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B95" i="1"/>
  <c r="AB94" i="1"/>
  <c r="AK94" i="1"/>
  <c r="H125" i="1"/>
  <c r="AA94" i="1"/>
  <c r="H124" i="1"/>
  <c r="Z94" i="1"/>
  <c r="H123" i="1"/>
  <c r="V94" i="1"/>
  <c r="H122" i="1"/>
  <c r="U94" i="1"/>
  <c r="H121" i="1"/>
  <c r="T94" i="1"/>
  <c r="H120" i="1"/>
  <c r="G125" i="1"/>
  <c r="AJ94" i="1"/>
  <c r="G124" i="1"/>
  <c r="AI94" i="1"/>
  <c r="G123" i="1"/>
  <c r="AE94" i="1"/>
  <c r="G122" i="1"/>
  <c r="AD94" i="1"/>
  <c r="G121" i="1"/>
  <c r="AC94" i="1"/>
  <c r="G120" i="1"/>
  <c r="J94" i="1"/>
  <c r="S94" i="1"/>
  <c r="C125" i="1"/>
  <c r="I94" i="1"/>
  <c r="C124" i="1"/>
  <c r="H94" i="1"/>
  <c r="C123" i="1"/>
  <c r="D94" i="1"/>
  <c r="C122" i="1"/>
  <c r="C94" i="1"/>
  <c r="C121" i="1"/>
  <c r="B94" i="1"/>
  <c r="C120" i="1"/>
  <c r="B125" i="1"/>
  <c r="R94" i="1"/>
  <c r="B124" i="1"/>
  <c r="Q94" i="1"/>
  <c r="B123" i="1"/>
  <c r="M94" i="1"/>
  <c r="B122" i="1"/>
  <c r="L94" i="1"/>
  <c r="B121" i="1"/>
  <c r="K94" i="1"/>
  <c r="B120" i="1"/>
  <c r="C103" i="1"/>
  <c r="B103" i="1"/>
  <c r="D103" i="1"/>
  <c r="E94" i="1"/>
  <c r="F94" i="1"/>
  <c r="G94" i="1"/>
  <c r="B102" i="1"/>
  <c r="B101" i="1"/>
  <c r="H116" i="1"/>
  <c r="I116" i="1"/>
  <c r="G116" i="1"/>
  <c r="C116" i="1"/>
  <c r="D116" i="1"/>
  <c r="B116" i="1"/>
  <c r="W94" i="1"/>
  <c r="X94" i="1"/>
  <c r="Y94" i="1"/>
  <c r="AF94" i="1"/>
  <c r="AG94" i="1"/>
  <c r="AH94" i="1"/>
  <c r="H115" i="1"/>
  <c r="I115" i="1"/>
  <c r="G115" i="1"/>
  <c r="N94" i="1"/>
  <c r="O94" i="1"/>
  <c r="P94" i="1"/>
  <c r="C115" i="1"/>
  <c r="D115" i="1"/>
  <c r="B115" i="1"/>
  <c r="H114" i="1"/>
  <c r="I114" i="1"/>
  <c r="G114" i="1"/>
  <c r="C114" i="1"/>
  <c r="D114" i="1"/>
  <c r="B114" i="1"/>
  <c r="H110" i="1"/>
  <c r="I110" i="1"/>
  <c r="G110" i="1"/>
  <c r="C110" i="1"/>
  <c r="D110" i="1"/>
  <c r="B110" i="1"/>
  <c r="H109" i="1"/>
  <c r="I109" i="1"/>
  <c r="G109" i="1"/>
  <c r="C109" i="1"/>
  <c r="D109" i="1"/>
  <c r="B109" i="1"/>
  <c r="H108" i="1"/>
  <c r="I108" i="1"/>
  <c r="G108" i="1"/>
  <c r="C108" i="1"/>
  <c r="D108" i="1"/>
  <c r="B108" i="1"/>
  <c r="H103" i="1"/>
  <c r="I103" i="1"/>
  <c r="G103" i="1"/>
  <c r="H102" i="1"/>
  <c r="I102" i="1"/>
  <c r="G102" i="1"/>
  <c r="C102" i="1"/>
  <c r="D102" i="1"/>
  <c r="H101" i="1"/>
  <c r="I101" i="1"/>
  <c r="G101" i="1"/>
  <c r="C101" i="1"/>
  <c r="D101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AL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B6" i="1"/>
</calcChain>
</file>

<file path=xl/sharedStrings.xml><?xml version="1.0" encoding="utf-8"?>
<sst xmlns="http://schemas.openxmlformats.org/spreadsheetml/2006/main" count="525" uniqueCount="259">
  <si>
    <t>Cycle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</si>
  <si>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</si>
  <si>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</si>
  <si>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</si>
  <si>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</si>
  <si>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</si>
  <si>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</si>
  <si>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</si>
  <si>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</si>
  <si>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</si>
  <si>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</si>
  <si>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</si>
  <si>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</si>
  <si>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</si>
  <si>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</si>
  <si>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</si>
  <si>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</si>
  <si>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</si>
  <si>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</si>
  <si>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</si>
  <si>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</si>
  <si>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</si>
  <si>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</si>
  <si>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</si>
  <si>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</si>
  <si>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</si>
  <si>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</si>
  <si>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</si>
  <si>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</si>
  <si>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</si>
  <si>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</si>
  <si>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</si>
  <si>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</si>
  <si>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</si>
  <si>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</si>
  <si>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</si>
  <si>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</si>
  <si>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</si>
  <si>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</si>
  <si>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</si>
  <si>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</si>
  <si>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</si>
  <si>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</si>
  <si>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</si>
  <si>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</si>
  <si>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</si>
  <si>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</si>
  <si>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</si>
  <si>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</si>
  <si>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</si>
  <si>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</si>
  <si>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</si>
  <si>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</si>
  <si>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</si>
  <si>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</si>
  <si>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</si>
  <si>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</si>
  <si>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</si>
  <si>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</si>
  <si>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</si>
  <si>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</si>
  <si>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</si>
  <si>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</si>
  <si>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</si>
  <si>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</si>
  <si>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</si>
  <si>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</si>
  <si>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</si>
  <si>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</si>
  <si>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</si>
  <si>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</si>
  <si>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</si>
  <si>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</si>
  <si>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1C2 8.5.11</t>
  </si>
  <si>
    <t>1C3 8.5.11</t>
  </si>
  <si>
    <t>1C4 8.5.11</t>
  </si>
  <si>
    <t>3C1 8.5.11</t>
  </si>
  <si>
    <t>3C2 8.5.11</t>
  </si>
  <si>
    <t>3C3 8.5.11</t>
  </si>
  <si>
    <t>4C1 8.5.11</t>
  </si>
  <si>
    <t>4C2 8.5.11</t>
  </si>
  <si>
    <t>4C3 8.5.11</t>
  </si>
  <si>
    <t>1C1 7.29.11</t>
  </si>
  <si>
    <t>1C2 7.29.11</t>
  </si>
  <si>
    <t>1C3 7.29.11</t>
  </si>
  <si>
    <t>3C1 7.29.11</t>
  </si>
  <si>
    <t>3C2 7.29.11</t>
  </si>
  <si>
    <t>3C3 7.29.11</t>
  </si>
  <si>
    <t>4C1 7.29.11</t>
  </si>
  <si>
    <t>4C2 7.29.11</t>
  </si>
  <si>
    <t>4C3 7.29.11</t>
  </si>
  <si>
    <t>_1</t>
  </si>
  <si>
    <t>_2</t>
  </si>
  <si>
    <t>Calmodulin_</t>
  </si>
  <si>
    <t>Crumbs_</t>
  </si>
  <si>
    <t>SampleNames:</t>
  </si>
  <si>
    <t>Calmodulin_1C28.5.11_1</t>
  </si>
  <si>
    <t>Calmodulin_1C28.5.11_2</t>
  </si>
  <si>
    <t>Calmodulin_1C38.5.11_1</t>
  </si>
  <si>
    <t>Calmodulin_1C38.5.11_2</t>
  </si>
  <si>
    <t>Calmodulin_1C48.5.11_1</t>
  </si>
  <si>
    <t>Calmodulin_1C48.5.11_2</t>
  </si>
  <si>
    <t>Calmodulin_3C18.5.11_1</t>
  </si>
  <si>
    <t>Calmodulin_3C18.5.11_2</t>
  </si>
  <si>
    <t>Calmodulin_3C28.5.11_1</t>
  </si>
  <si>
    <t>Calmodulin_3C28.5.11_2</t>
  </si>
  <si>
    <t>Calmodulin_3C38.5.11_1</t>
  </si>
  <si>
    <t>Calmodulin_3C38.5.11_2</t>
  </si>
  <si>
    <t>Calmodulin_4C18.5.11_1</t>
  </si>
  <si>
    <t>Calmodulin_4C18.5.11_2</t>
  </si>
  <si>
    <t>Calmodulin_4C28.5.11_1</t>
  </si>
  <si>
    <t>Calmodulin_4C28.5.11_2</t>
  </si>
  <si>
    <t>Calmodulin_4C38.5.11_1</t>
  </si>
  <si>
    <t>Calmodulin_4C38.5.11_2</t>
  </si>
  <si>
    <t>Calmodulin_1C17.29.11_1</t>
  </si>
  <si>
    <t>Calmodulin_1C17.29.11_2</t>
  </si>
  <si>
    <t>Calmodulin_1C27.29.11_1</t>
  </si>
  <si>
    <t>Calmodulin_1C27.29.11_2</t>
  </si>
  <si>
    <t>Calmodulin_1C37.29.11_1</t>
  </si>
  <si>
    <t>Calmodulin_1C37.29.11_2</t>
  </si>
  <si>
    <t>Calmodulin_3C17.29.11_1</t>
  </si>
  <si>
    <t>Calmodulin_3C17.29.11_2</t>
  </si>
  <si>
    <t>Calmodulin_3C27.29.11_1</t>
  </si>
  <si>
    <t>Calmodulin_3C27.29.11_2</t>
  </si>
  <si>
    <t>Calmodulin_3C37.29.11_1</t>
  </si>
  <si>
    <t>Calmodulin_3C37.29.11_2</t>
  </si>
  <si>
    <t>Calmodulin_4C17.29.11_1</t>
  </si>
  <si>
    <t>Calmodulin_4C17.29.11_2</t>
  </si>
  <si>
    <t>Calmodulin_4C27.29.11_1</t>
  </si>
  <si>
    <t>Calmodulin_4C27.29.11_2</t>
  </si>
  <si>
    <t>Calmodulin_4C37.29.11_1</t>
  </si>
  <si>
    <t>Calmodulin_4C37.29.11_2</t>
  </si>
  <si>
    <t>Crumbs_1C28.5.11_1</t>
  </si>
  <si>
    <t>Crumbs_1C28.5.11_2</t>
  </si>
  <si>
    <t>Crumbs_1C38.5.11_1</t>
  </si>
  <si>
    <t>Crumbs_1C38.5.11_2</t>
  </si>
  <si>
    <t>Crumbs_1C48.5.11_1</t>
  </si>
  <si>
    <t>Crumbs_1C48.5.11_2</t>
  </si>
  <si>
    <t>Crumbs_3C18.5.11_1</t>
  </si>
  <si>
    <t>Crumbs_3C18.5.11_2</t>
  </si>
  <si>
    <t>Crumbs_3C28.5.11_1</t>
  </si>
  <si>
    <t>Crumbs_3C28.5.11_2</t>
  </si>
  <si>
    <t>Crumbs_3C38.5.11_1</t>
  </si>
  <si>
    <t>Crumbs_3C38.5.11_2</t>
  </si>
  <si>
    <t>Crumbs_4C18.5.11_1</t>
  </si>
  <si>
    <t>Crumbs_4C18.5.11_2</t>
  </si>
  <si>
    <t>Crumbs_4C28.5.11_1</t>
  </si>
  <si>
    <t>Crumbs_4C28.5.11_2</t>
  </si>
  <si>
    <t>Crumbs_4C38.5.11_1</t>
  </si>
  <si>
    <t>Crumbs_4C38.5.11_2</t>
  </si>
  <si>
    <t>Crumbs_1C17.29.11_1</t>
  </si>
  <si>
    <t>Crumbs_1C17.29.11_2</t>
  </si>
  <si>
    <t>Crumbs_1C27.29.11_1</t>
  </si>
  <si>
    <t>Crumbs_1C27.29.11_2</t>
  </si>
  <si>
    <t>Crumbs_1C37.29.11_1</t>
  </si>
  <si>
    <t>Crumbs_1C37.29.11_2</t>
  </si>
  <si>
    <t>Crumbs_3C17.29.11_1</t>
  </si>
  <si>
    <t>Crumbs_3C17.29.11_2</t>
  </si>
  <si>
    <t>Crumbs_3C27.29.11_1</t>
  </si>
  <si>
    <t>Crumbs_3C27.29.11_2</t>
  </si>
  <si>
    <t>Crumbs_3C37.29.11_1</t>
  </si>
  <si>
    <t>Crumbs_3C37.29.11_2</t>
  </si>
  <si>
    <t>Crumbs_4C17.29.11_1</t>
  </si>
  <si>
    <t>Crumbs_4C17.29.11_2</t>
  </si>
  <si>
    <t>Crumbs_4C27.29.11_1</t>
  </si>
  <si>
    <t>Crumbs_4C27.29.11_2</t>
  </si>
  <si>
    <t>Crumbs_4C37.29.11_1</t>
  </si>
  <si>
    <t>Crumbs_4C37.29.11_2</t>
  </si>
  <si>
    <t>Logistic_a:</t>
  </si>
  <si>
    <t>Error!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</si>
  <si>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</si>
  <si>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</si>
  <si>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</si>
  <si>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</si>
  <si>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</si>
  <si>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</si>
  <si>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</si>
  <si>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</si>
  <si>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</si>
  <si>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</si>
  <si>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</si>
  <si>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</si>
  <si>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</si>
  <si>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</si>
  <si>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</si>
  <si>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</si>
  <si>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</si>
  <si>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</si>
  <si>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</si>
  <si>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</si>
  <si>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Calmodulin_1C28.5.11</t>
  </si>
  <si>
    <t>Calmodulin_1C38.5.11</t>
  </si>
  <si>
    <t>Calmodulin_1C48.5.11</t>
  </si>
  <si>
    <t>Calmodulin_3C18.5.11</t>
  </si>
  <si>
    <t>Calmodulin_3C28.5.11</t>
  </si>
  <si>
    <t>Calmodulin_3C38.5.11</t>
  </si>
  <si>
    <t>Calmodulin_4C18.5.11</t>
  </si>
  <si>
    <t>Calmodulin_4C28.5.11</t>
  </si>
  <si>
    <t>Calmodulin_4C38.5.11</t>
  </si>
  <si>
    <t>Calmodulin_1C17.29.11</t>
  </si>
  <si>
    <t>Calmodulin_1C27.29.11</t>
  </si>
  <si>
    <t>Calmodulin_1C37.29.11</t>
  </si>
  <si>
    <t>Calmodulin_3C17.29.11</t>
  </si>
  <si>
    <t>Calmodulin_3C27.29.11</t>
  </si>
  <si>
    <t>Calmodulin_3C37.29.11</t>
  </si>
  <si>
    <t>Calmodulin_4C17.29.11</t>
  </si>
  <si>
    <t>Calmodulin_4C27.29.11</t>
  </si>
  <si>
    <t>Calmodulin_4C37.29.11</t>
  </si>
  <si>
    <t>Crumbs_1C28.5.11</t>
  </si>
  <si>
    <t>Crumbs_1C38.5.11</t>
  </si>
  <si>
    <t>Crumbs_1C48.5.11</t>
  </si>
  <si>
    <t>Crumbs_3C18.5.11</t>
  </si>
  <si>
    <t>Crumbs_3C28.5.11</t>
  </si>
  <si>
    <t>Crumbs_3C38.5.11</t>
  </si>
  <si>
    <t>Crumbs_4C18.5.11</t>
  </si>
  <si>
    <t>Crumbs_4C28.5.11</t>
  </si>
  <si>
    <t>Crumbs_4C38.5.11</t>
  </si>
  <si>
    <t>Crumbs_1C17.29.11</t>
  </si>
  <si>
    <t>Crumbs_1C27.29.11</t>
  </si>
  <si>
    <t>Crumbs_1C37.29.11</t>
  </si>
  <si>
    <t>Crumbs_3C17.29.11</t>
  </si>
  <si>
    <t>Crumbs_3C27.29.11</t>
  </si>
  <si>
    <t>Crumbs_3C37.29.11</t>
  </si>
  <si>
    <t>Crumbs_4C17.29.11</t>
  </si>
  <si>
    <t>Crumbs_4C27.29.11</t>
  </si>
  <si>
    <t>Crumbs_4C37.29.11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</si>
  <si>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</si>
  <si>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</si>
  <si>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</si>
  <si>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</si>
  <si>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</si>
  <si>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</si>
  <si>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</si>
  <si>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Calmodulin</t>
  </si>
  <si>
    <t>Crumbs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</si>
  <si>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</si>
  <si>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</si>
  <si>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</si>
  <si>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</si>
  <si>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4.0, Author: Dr. Sheng Zhao, Email: windupzs@gmail.com).</t>
  </si>
  <si>
    <t>Error#1: Sample#51:Crumbs_4C28.5.11_1, Exponential phase fit failed!</t>
  </si>
  <si>
    <t>Error#2: Sample#52:Crumbs_4C28.5.11_2, Exponential phase fit failed!</t>
  </si>
  <si>
    <t>Error#3: Sample#63:Crumbs_3C27.29.11_1, Exponential phase fit failed!</t>
  </si>
  <si>
    <t>Error#4: Sample#70:Crumbs_4C27.29.11_2, Logistic regression failed!</t>
  </si>
  <si>
    <t>Ro</t>
  </si>
  <si>
    <t>EF1a Ro</t>
  </si>
  <si>
    <t>Normalized to EF1a</t>
  </si>
  <si>
    <t>1000ppm</t>
  </si>
  <si>
    <t>750ppm</t>
  </si>
  <si>
    <t>400ppm</t>
  </si>
  <si>
    <t>AVG</t>
  </si>
  <si>
    <t>SD</t>
  </si>
  <si>
    <t>SE</t>
  </si>
  <si>
    <t>All Samples</t>
  </si>
  <si>
    <t>Fold Over Min.</t>
  </si>
  <si>
    <t>8.5.11 (Day 7)</t>
  </si>
  <si>
    <t>7.29.11 (Day 2)</t>
  </si>
  <si>
    <t>Day 2</t>
  </si>
  <si>
    <t>Day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</si>
</sst>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206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  <font>
      <sz val="12"/>
      <name val="Calibri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3" borderId="0" applyNumberFormat="0" applyBorder="0" applyAlignment="0" applyProtection="0"/>
  </cellStyleXfs>
  <cellXfs count="9">
    <xf numFmtId="0" fontId="0" fillId="0" borderId="0" xfId="0"/>
    <xf numFmtId="11" fontId="0" fillId="0" borderId="0" xfId="0" applyNumberFormat="1"/>
    <xf numFmtId="0" fontId="2" fillId="0" borderId="0" xfId="0" applyFont="1"/>
    <xf numFmtId="0" fontId="6" fillId="0" borderId="0" xfId="0" applyFont="1"/>
    <xf numFmtId="0" fontId="3" fillId="0" borderId="0" xfId="0" applyFont="1"/>
    <xf numFmtId="0" fontId="1" fillId="0" borderId="0" xfId="0" applyFont="1"/>
    <xf numFmtId="0" fontId="7" fillId="0" borderId="0" xfId="0" applyFont="1"/>
    <xf numFmtId="0" fontId="8" fillId="2" borderId="0" xfId="33"/>
    <xf numFmtId="0" fontId="9" fillId="3" borderId="0" xfId="36"/>
  </cellXfs>
  <cellStyles count="37">
    <cellStyle name="Bad" xfId="36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5" builtinId="9" hidden="1"/>
    <cellStyle name="Good" xfId="33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Calmodulin - Day 7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Sam_20121108_161738.csv!$A$120:$A$125</c:f>
              <c:numCache>
                <c:formatCode>General</c:formatCode>
                <c:ptCount val="6"/>
                <c:pt idx="0">
                  <c:v>1000.0</c:v>
                </c:pt>
                <c:pt idx="1">
                  <c:v>1000.0</c:v>
                </c:pt>
                <c:pt idx="2">
                  <c:v>1000.0</c:v>
                </c:pt>
                <c:pt idx="3">
                  <c:v>400.0</c:v>
                </c:pt>
                <c:pt idx="4">
                  <c:v>400.0</c:v>
                </c:pt>
                <c:pt idx="5">
                  <c:v>400.0</c:v>
                </c:pt>
              </c:numCache>
            </c:numRef>
          </c:xVal>
          <c:yVal>
            <c:numRef>
              <c:f>Sam_20121108_161738.csv!$C$120:$C$125</c:f>
              <c:numCache>
                <c:formatCode>General</c:formatCode>
                <c:ptCount val="6"/>
                <c:pt idx="0">
                  <c:v>2.14968030929268</c:v>
                </c:pt>
                <c:pt idx="1">
                  <c:v>1.789381813744382</c:v>
                </c:pt>
                <c:pt idx="2">
                  <c:v>1.0</c:v>
                </c:pt>
                <c:pt idx="3">
                  <c:v>2.03553551623517</c:v>
                </c:pt>
                <c:pt idx="4">
                  <c:v>4.100939287836355</c:v>
                </c:pt>
                <c:pt idx="5">
                  <c:v>2.186754287799172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073512"/>
        <c:axId val="2062058840"/>
      </c:scatterChart>
      <c:valAx>
        <c:axId val="2062073512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2062058840"/>
        <c:crosses val="autoZero"/>
        <c:crossBetween val="midCat"/>
      </c:valAx>
      <c:valAx>
        <c:axId val="2062058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 (fold over min.)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2073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Crumbs -</a:t>
            </a:r>
            <a:r>
              <a:rPr lang="en-US" baseline="0"/>
              <a:t> Day 7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Sam_20121108_161738.csv!$F$120:$F$125</c:f>
              <c:numCache>
                <c:formatCode>General</c:formatCode>
                <c:ptCount val="6"/>
                <c:pt idx="0">
                  <c:v>1000.0</c:v>
                </c:pt>
                <c:pt idx="1">
                  <c:v>1000.0</c:v>
                </c:pt>
                <c:pt idx="2">
                  <c:v>1000.0</c:v>
                </c:pt>
                <c:pt idx="3">
                  <c:v>400.0</c:v>
                </c:pt>
                <c:pt idx="4">
                  <c:v>400.0</c:v>
                </c:pt>
                <c:pt idx="5">
                  <c:v>400.0</c:v>
                </c:pt>
              </c:numCache>
            </c:numRef>
          </c:xVal>
          <c:yVal>
            <c:numRef>
              <c:f>Sam_20121108_161738.csv!$H$120:$H$125</c:f>
              <c:numCache>
                <c:formatCode>General</c:formatCode>
                <c:ptCount val="6"/>
                <c:pt idx="0">
                  <c:v>43.54044027738799</c:v>
                </c:pt>
                <c:pt idx="1">
                  <c:v>4.987631108618584</c:v>
                </c:pt>
                <c:pt idx="2">
                  <c:v>36.61839841578782</c:v>
                </c:pt>
                <c:pt idx="3">
                  <c:v>1.0</c:v>
                </c:pt>
                <c:pt idx="4">
                  <c:v>1946.370624806892</c:v>
                </c:pt>
                <c:pt idx="5">
                  <c:v>59.31514750631492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1978424"/>
        <c:axId val="2061956904"/>
      </c:scatterChart>
      <c:valAx>
        <c:axId val="2061978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</a:t>
                </a:r>
                <a:r>
                  <a:rPr lang="en-US" baseline="0"/>
                  <a:t> (ppm)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1956904"/>
        <c:crosses val="autoZero"/>
        <c:crossBetween val="midCat"/>
      </c:valAx>
      <c:valAx>
        <c:axId val="2061956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</a:t>
                </a:r>
                <a:r>
                  <a:rPr lang="en-US" baseline="0"/>
                  <a:t> (fold over min.)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1978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Calmodulin - Day</a:t>
            </a:r>
            <a:r>
              <a:rPr lang="en-US" baseline="0"/>
              <a:t> 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Sam_20121108_161738.csv!$A$120:$A$125</c:f>
              <c:numCache>
                <c:formatCode>General</c:formatCode>
                <c:ptCount val="6"/>
                <c:pt idx="0">
                  <c:v>1000.0</c:v>
                </c:pt>
                <c:pt idx="1">
                  <c:v>1000.0</c:v>
                </c:pt>
                <c:pt idx="2">
                  <c:v>1000.0</c:v>
                </c:pt>
                <c:pt idx="3">
                  <c:v>400.0</c:v>
                </c:pt>
                <c:pt idx="4">
                  <c:v>400.0</c:v>
                </c:pt>
                <c:pt idx="5">
                  <c:v>400.0</c:v>
                </c:pt>
              </c:numCache>
            </c:numRef>
          </c:xVal>
          <c:yVal>
            <c:numRef>
              <c:f>Sam_20121108_161738.csv!$B$120:$B$125</c:f>
              <c:numCache>
                <c:formatCode>General</c:formatCode>
                <c:ptCount val="6"/>
                <c:pt idx="0">
                  <c:v>1.703853761706118</c:v>
                </c:pt>
                <c:pt idx="1">
                  <c:v>1.742249862000162</c:v>
                </c:pt>
                <c:pt idx="2">
                  <c:v>2.598977425596845</c:v>
                </c:pt>
                <c:pt idx="3">
                  <c:v>3.086861854115211</c:v>
                </c:pt>
                <c:pt idx="4">
                  <c:v>3.363956333210725</c:v>
                </c:pt>
                <c:pt idx="5">
                  <c:v>1.843630166648468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96584"/>
        <c:axId val="2082023480"/>
      </c:scatterChart>
      <c:valAx>
        <c:axId val="2082396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2023480"/>
        <c:crosses val="autoZero"/>
        <c:crossBetween val="midCat"/>
      </c:valAx>
      <c:valAx>
        <c:axId val="2082023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Expressoin (fold</a:t>
                </a:r>
                <a:r>
                  <a:rPr lang="en-US" baseline="0"/>
                  <a:t> over min.)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2396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Crumbs - Day 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Sam_20121108_161738.csv!$F$120:$F$125</c:f>
              <c:numCache>
                <c:formatCode>General</c:formatCode>
                <c:ptCount val="6"/>
                <c:pt idx="0">
                  <c:v>1000.0</c:v>
                </c:pt>
                <c:pt idx="1">
                  <c:v>1000.0</c:v>
                </c:pt>
                <c:pt idx="2">
                  <c:v>1000.0</c:v>
                </c:pt>
                <c:pt idx="3">
                  <c:v>400.0</c:v>
                </c:pt>
                <c:pt idx="4">
                  <c:v>400.0</c:v>
                </c:pt>
                <c:pt idx="5">
                  <c:v>400.0</c:v>
                </c:pt>
              </c:numCache>
            </c:numRef>
          </c:xVal>
          <c:yVal>
            <c:numRef>
              <c:f>Sam_20121108_161738.csv!$G$120:$G$125</c:f>
              <c:numCache>
                <c:formatCode>General</c:formatCode>
                <c:ptCount val="6"/>
                <c:pt idx="0">
                  <c:v>6.529542441505034</c:v>
                </c:pt>
                <c:pt idx="1">
                  <c:v>156.9367053935842</c:v>
                </c:pt>
                <c:pt idx="2">
                  <c:v>124.7838937576177</c:v>
                </c:pt>
                <c:pt idx="3">
                  <c:v>4.642917490243396</c:v>
                </c:pt>
                <c:pt idx="4">
                  <c:v>324.9539070672969</c:v>
                </c:pt>
                <c:pt idx="5">
                  <c:v>1.425069638392159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597576"/>
        <c:axId val="2065194728"/>
      </c:scatterChart>
      <c:valAx>
        <c:axId val="206559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5194728"/>
        <c:crosses val="autoZero"/>
        <c:crossBetween val="midCat"/>
      </c:valAx>
      <c:valAx>
        <c:axId val="2065194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 (fold over min.)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5597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908050</xdr:colOff>
      <xdr:row>125</xdr:row>
      <xdr:rowOff>171450</xdr:rowOff>
    </xdr:from>
    <xdr:to>
      <xdr:col>5</xdr:col>
      <xdr:colOff>527050</xdr:colOff>
      <xdr:row>140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704850</xdr:colOff>
      <xdr:row>126</xdr:row>
      <xdr:rowOff>82550</xdr:rowOff>
    </xdr:from>
    <xdr:to>
      <xdr:col>11</xdr:col>
      <xdr:colOff>323850</xdr:colOff>
      <xdr:row>140</xdr:row>
      <xdr:rowOff>158750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</xdr:colOff>
      <xdr:row>125</xdr:row>
      <xdr:rowOff>120650</xdr:rowOff>
    </xdr:from>
    <xdr:to>
      <xdr:col>2</xdr:col>
      <xdr:colOff>749306</xdr:colOff>
      <xdr:row>140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1035050</xdr:colOff>
      <xdr:row>126</xdr:row>
      <xdr:rowOff>107950</xdr:rowOff>
    </xdr:from>
    <xdr:to>
      <xdr:col>8</xdr:col>
      <xdr:colOff>654050</xdr:colOff>
      <xdr:row>140</xdr:row>
      <xdr:rowOff>184150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5"/>
  <sheetViews>
    <sheetView tabSelected="1" topLeftCell="A105" workbookViewId="0">
      <pane xSplit="1" topLeftCell="B1" activePane="topRight" state="frozen"/>
      <selection activeCell="A70" sqref="A70"/>
      <selection pane="topRight" activeCell="E122" sqref="E122"/>
    </sheetView>
  </sheetViews>
  <sheetFormatPr baseColWidth="10" defaultRowHeight="15" x14ac:dyDescent="0"/>
  <cols>
    <col min="1" max="1" width="28.5" customWidth="1"/>
    <col min="2" max="19" width="21.6640625" bestFit="1" customWidth="1"/>
    <col min="20" max="37" width="22.6640625" bestFit="1" customWidth="1"/>
    <col min="38" max="55" width="18.6640625" bestFit="1" customWidth="1"/>
    <col min="56" max="73" width="19.6640625" bestFit="1" customWidth="1"/>
  </cols>
  <sheetData>
    <row r="1" spans="1:73">
      <c r="B1" t="s">
        <v>93</v>
      </c>
      <c r="C1" t="s">
        <v>94</v>
      </c>
    </row>
    <row r="2" spans="1:73">
      <c r="B2" t="s">
        <v>73</v>
      </c>
      <c r="C2" t="s">
        <v>73</v>
      </c>
      <c r="D2" t="s">
        <v>74</v>
      </c>
      <c r="E2" t="s">
        <v>74</v>
      </c>
      <c r="F2" t="s">
        <v>75</v>
      </c>
      <c r="G2" t="s">
        <v>75</v>
      </c>
      <c r="H2" t="s">
        <v>76</v>
      </c>
      <c r="I2" t="s">
        <v>76</v>
      </c>
      <c r="J2" t="s">
        <v>77</v>
      </c>
      <c r="K2" t="s">
        <v>77</v>
      </c>
      <c r="L2" t="s">
        <v>78</v>
      </c>
      <c r="M2" t="s">
        <v>78</v>
      </c>
      <c r="N2" t="s">
        <v>79</v>
      </c>
      <c r="O2" t="s">
        <v>79</v>
      </c>
      <c r="P2" t="s">
        <v>80</v>
      </c>
      <c r="Q2" t="s">
        <v>80</v>
      </c>
      <c r="R2" t="s">
        <v>81</v>
      </c>
      <c r="S2" t="s">
        <v>81</v>
      </c>
      <c r="T2" t="s">
        <v>82</v>
      </c>
      <c r="U2" t="s">
        <v>82</v>
      </c>
      <c r="V2" t="s">
        <v>83</v>
      </c>
      <c r="W2" t="s">
        <v>83</v>
      </c>
      <c r="X2" t="s">
        <v>84</v>
      </c>
      <c r="Y2" t="s">
        <v>84</v>
      </c>
      <c r="Z2" t="s">
        <v>85</v>
      </c>
      <c r="AA2" t="s">
        <v>85</v>
      </c>
      <c r="AB2" t="s">
        <v>86</v>
      </c>
      <c r="AC2" t="s">
        <v>86</v>
      </c>
      <c r="AD2" t="s">
        <v>87</v>
      </c>
      <c r="AE2" t="s">
        <v>87</v>
      </c>
      <c r="AF2" t="s">
        <v>88</v>
      </c>
      <c r="AG2" t="s">
        <v>88</v>
      </c>
      <c r="AH2" t="s">
        <v>89</v>
      </c>
      <c r="AI2" t="s">
        <v>89</v>
      </c>
      <c r="AJ2" t="s">
        <v>90</v>
      </c>
      <c r="AK2" t="s">
        <v>90</v>
      </c>
      <c r="AL2" t="s">
        <v>73</v>
      </c>
      <c r="AM2" t="s">
        <v>73</v>
      </c>
      <c r="AN2" t="s">
        <v>74</v>
      </c>
      <c r="AO2" t="s">
        <v>74</v>
      </c>
      <c r="AP2" t="s">
        <v>75</v>
      </c>
      <c r="AQ2" t="s">
        <v>75</v>
      </c>
      <c r="AR2" t="s">
        <v>76</v>
      </c>
      <c r="AS2" t="s">
        <v>76</v>
      </c>
      <c r="AT2" t="s">
        <v>77</v>
      </c>
      <c r="AU2" t="s">
        <v>77</v>
      </c>
      <c r="AV2" t="s">
        <v>78</v>
      </c>
      <c r="AW2" t="s">
        <v>78</v>
      </c>
      <c r="AX2" t="s">
        <v>79</v>
      </c>
      <c r="AY2" t="s">
        <v>79</v>
      </c>
      <c r="AZ2" t="s">
        <v>80</v>
      </c>
      <c r="BA2" t="s">
        <v>80</v>
      </c>
      <c r="BB2" t="s">
        <v>81</v>
      </c>
      <c r="BC2" t="s">
        <v>81</v>
      </c>
      <c r="BD2" t="s">
        <v>82</v>
      </c>
      <c r="BE2" t="s">
        <v>82</v>
      </c>
      <c r="BF2" t="s">
        <v>83</v>
      </c>
      <c r="BG2" t="s">
        <v>83</v>
      </c>
      <c r="BH2" t="s">
        <v>84</v>
      </c>
      <c r="BI2" t="s">
        <v>84</v>
      </c>
      <c r="BJ2" t="s">
        <v>85</v>
      </c>
      <c r="BK2" t="s">
        <v>85</v>
      </c>
      <c r="BL2" t="s">
        <v>86</v>
      </c>
      <c r="BM2" t="s">
        <v>86</v>
      </c>
      <c r="BN2" t="s">
        <v>87</v>
      </c>
      <c r="BO2" t="s">
        <v>87</v>
      </c>
      <c r="BP2" t="s">
        <v>88</v>
      </c>
      <c r="BQ2" t="s">
        <v>88</v>
      </c>
      <c r="BR2" t="s">
        <v>89</v>
      </c>
      <c r="BS2" t="s">
        <v>89</v>
      </c>
      <c r="BT2" t="s">
        <v>90</v>
      </c>
      <c r="BU2" t="s">
        <v>90</v>
      </c>
    </row>
    <row r="3" spans="1:73">
      <c r="B3" t="s">
        <v>91</v>
      </c>
      <c r="C3" t="s">
        <v>92</v>
      </c>
      <c r="D3" t="s">
        <v>91</v>
      </c>
      <c r="E3" t="s">
        <v>92</v>
      </c>
      <c r="F3" t="s">
        <v>91</v>
      </c>
      <c r="G3" t="s">
        <v>92</v>
      </c>
      <c r="H3" t="s">
        <v>91</v>
      </c>
      <c r="I3" t="s">
        <v>92</v>
      </c>
      <c r="J3" t="s">
        <v>91</v>
      </c>
      <c r="K3" t="s">
        <v>92</v>
      </c>
      <c r="L3" t="s">
        <v>91</v>
      </c>
      <c r="M3" t="s">
        <v>92</v>
      </c>
      <c r="N3" t="s">
        <v>91</v>
      </c>
      <c r="O3" t="s">
        <v>92</v>
      </c>
      <c r="P3" t="s">
        <v>91</v>
      </c>
      <c r="Q3" t="s">
        <v>92</v>
      </c>
      <c r="R3" t="s">
        <v>91</v>
      </c>
      <c r="S3" t="s">
        <v>92</v>
      </c>
      <c r="T3" t="s">
        <v>91</v>
      </c>
      <c r="U3" t="s">
        <v>92</v>
      </c>
      <c r="V3" t="s">
        <v>91</v>
      </c>
      <c r="W3" t="s">
        <v>92</v>
      </c>
      <c r="X3" t="s">
        <v>91</v>
      </c>
      <c r="Y3" t="s">
        <v>92</v>
      </c>
      <c r="Z3" t="s">
        <v>91</v>
      </c>
      <c r="AA3" t="s">
        <v>92</v>
      </c>
      <c r="AB3" t="s">
        <v>91</v>
      </c>
      <c r="AC3" t="s">
        <v>92</v>
      </c>
      <c r="AD3" t="s">
        <v>91</v>
      </c>
      <c r="AE3" t="s">
        <v>92</v>
      </c>
      <c r="AF3" t="s">
        <v>91</v>
      </c>
      <c r="AG3" t="s">
        <v>92</v>
      </c>
      <c r="AH3" t="s">
        <v>91</v>
      </c>
      <c r="AI3" t="s">
        <v>92</v>
      </c>
      <c r="AJ3" t="s">
        <v>91</v>
      </c>
      <c r="AK3" t="s">
        <v>92</v>
      </c>
      <c r="AL3" t="s">
        <v>91</v>
      </c>
      <c r="AM3" t="s">
        <v>92</v>
      </c>
      <c r="AN3" t="s">
        <v>91</v>
      </c>
      <c r="AO3" t="s">
        <v>92</v>
      </c>
      <c r="AP3" t="s">
        <v>91</v>
      </c>
      <c r="AQ3" t="s">
        <v>92</v>
      </c>
      <c r="AR3" t="s">
        <v>91</v>
      </c>
      <c r="AS3" t="s">
        <v>92</v>
      </c>
      <c r="AT3" t="s">
        <v>91</v>
      </c>
      <c r="AU3" t="s">
        <v>92</v>
      </c>
      <c r="AV3" t="s">
        <v>91</v>
      </c>
      <c r="AW3" t="s">
        <v>92</v>
      </c>
      <c r="AX3" t="s">
        <v>91</v>
      </c>
      <c r="AY3" t="s">
        <v>92</v>
      </c>
      <c r="AZ3" t="s">
        <v>91</v>
      </c>
      <c r="BA3" t="s">
        <v>92</v>
      </c>
      <c r="BB3" t="s">
        <v>91</v>
      </c>
      <c r="BC3" t="s">
        <v>92</v>
      </c>
      <c r="BD3" t="s">
        <v>91</v>
      </c>
      <c r="BE3" t="s">
        <v>92</v>
      </c>
      <c r="BF3" t="s">
        <v>91</v>
      </c>
      <c r="BG3" t="s">
        <v>92</v>
      </c>
      <c r="BH3" t="s">
        <v>91</v>
      </c>
      <c r="BI3" t="s">
        <v>92</v>
      </c>
      <c r="BJ3" t="s">
        <v>91</v>
      </c>
      <c r="BK3" t="s">
        <v>92</v>
      </c>
      <c r="BL3" t="s">
        <v>91</v>
      </c>
      <c r="BM3" t="s">
        <v>92</v>
      </c>
      <c r="BN3" t="s">
        <v>91</v>
      </c>
      <c r="BO3" t="s">
        <v>92</v>
      </c>
      <c r="BP3" t="s">
        <v>91</v>
      </c>
      <c r="BQ3" t="s">
        <v>92</v>
      </c>
      <c r="BR3" t="s">
        <v>91</v>
      </c>
      <c r="BS3" t="s">
        <v>92</v>
      </c>
      <c r="BT3" t="s">
        <v>91</v>
      </c>
      <c r="BU3" t="s">
        <v>92</v>
      </c>
    </row>
    <row r="5" spans="1:73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  <c r="O5" t="s">
        <v>14</v>
      </c>
      <c r="P5" t="s">
        <v>15</v>
      </c>
      <c r="Q5" t="s">
        <v>16</v>
      </c>
      <c r="R5" t="s">
        <v>17</v>
      </c>
      <c r="S5" t="s">
        <v>18</v>
      </c>
      <c r="T5" t="s">
        <v>19</v>
      </c>
      <c r="U5" t="s">
        <v>20</v>
      </c>
      <c r="V5" t="s">
        <v>21</v>
      </c>
      <c r="W5" t="s">
        <v>22</v>
      </c>
      <c r="X5" t="s">
        <v>23</v>
      </c>
      <c r="Y5" t="s">
        <v>24</v>
      </c>
      <c r="Z5" t="s">
        <v>25</v>
      </c>
      <c r="AA5" t="s">
        <v>26</v>
      </c>
      <c r="AB5" t="s">
        <v>27</v>
      </c>
      <c r="AC5" t="s">
        <v>28</v>
      </c>
      <c r="AD5" t="s">
        <v>29</v>
      </c>
      <c r="AE5" t="s">
        <v>30</v>
      </c>
      <c r="AF5" t="s">
        <v>31</v>
      </c>
      <c r="AG5" t="s">
        <v>32</v>
      </c>
      <c r="AH5" t="s">
        <v>33</v>
      </c>
      <c r="AI5" t="s">
        <v>34</v>
      </c>
      <c r="AJ5" t="s">
        <v>35</v>
      </c>
      <c r="AK5" t="s">
        <v>36</v>
      </c>
      <c r="AL5" t="s">
        <v>37</v>
      </c>
      <c r="AM5" t="s">
        <v>38</v>
      </c>
      <c r="AN5" t="s">
        <v>39</v>
      </c>
      <c r="AO5" t="s">
        <v>40</v>
      </c>
      <c r="AP5" t="s">
        <v>41</v>
      </c>
      <c r="AQ5" t="s">
        <v>42</v>
      </c>
      <c r="AR5" t="s">
        <v>43</v>
      </c>
      <c r="AS5" t="s">
        <v>44</v>
      </c>
      <c r="AT5" t="s">
        <v>45</v>
      </c>
      <c r="AU5" t="s">
        <v>46</v>
      </c>
      <c r="AV5" t="s">
        <v>47</v>
      </c>
      <c r="AW5" t="s">
        <v>48</v>
      </c>
      <c r="AX5" t="s">
        <v>49</v>
      </c>
      <c r="AY5" t="s">
        <v>50</v>
      </c>
      <c r="AZ5" t="s">
        <v>51</v>
      </c>
      <c r="BA5" t="s">
        <v>52</v>
      </c>
      <c r="BB5" t="s">
        <v>53</v>
      </c>
      <c r="BC5" t="s">
        <v>54</v>
      </c>
      <c r="BD5" t="s">
        <v>55</v>
      </c>
      <c r="BE5" t="s">
        <v>56</v>
      </c>
      <c r="BF5" t="s">
        <v>57</v>
      </c>
      <c r="BG5" t="s">
        <v>58</v>
      </c>
      <c r="BH5" t="s">
        <v>59</v>
      </c>
      <c r="BI5" t="s">
        <v>60</v>
      </c>
      <c r="BJ5" t="s">
        <v>61</v>
      </c>
      <c r="BK5" t="s">
        <v>62</v>
      </c>
      <c r="BL5" t="s">
        <v>63</v>
      </c>
      <c r="BM5" t="s">
        <v>64</v>
      </c>
      <c r="BN5" t="s">
        <v>65</v>
      </c>
      <c r="BO5" t="s">
        <v>66</v>
      </c>
      <c r="BP5" t="s">
        <v>67</v>
      </c>
      <c r="BQ5" t="s">
        <v>68</v>
      </c>
      <c r="BR5" t="s">
        <v>69</v>
      </c>
      <c r="BS5" t="s">
        <v>70</v>
      </c>
      <c r="BT5" t="s">
        <v>71</v>
      </c>
      <c r="BU5" t="s">
        <v>72</v>
      </c>
    </row>
    <row r="6" spans="1:73">
      <c r="A6" t="s">
        <v>0</v>
      </c>
      <c r="B6" t="str">
        <f>CONCATENATE($B1,B2,B3)</f>
        <v>Calmodulin_1C2 8.5.11_1</v>
      </c>
      <c r="C6" t="str">
        <f t="shared" ref="C6:AK6" si="0">CONCATENATE($B1,C2,C3)</f>
        <v>Calmodulin_1C2 8.5.11_2</v>
      </c>
      <c r="D6" t="str">
        <f t="shared" si="0"/>
        <v>Calmodulin_1C3 8.5.11_1</v>
      </c>
      <c r="E6" t="str">
        <f t="shared" si="0"/>
        <v>Calmodulin_1C3 8.5.11_2</v>
      </c>
      <c r="F6" t="str">
        <f t="shared" si="0"/>
        <v>Calmodulin_1C4 8.5.11_1</v>
      </c>
      <c r="G6" t="str">
        <f t="shared" si="0"/>
        <v>Calmodulin_1C4 8.5.11_2</v>
      </c>
      <c r="H6" t="str">
        <f t="shared" si="0"/>
        <v>Calmodulin_3C1 8.5.11_1</v>
      </c>
      <c r="I6" t="str">
        <f t="shared" si="0"/>
        <v>Calmodulin_3C1 8.5.11_2</v>
      </c>
      <c r="J6" t="str">
        <f t="shared" si="0"/>
        <v>Calmodulin_3C2 8.5.11_1</v>
      </c>
      <c r="K6" t="str">
        <f t="shared" si="0"/>
        <v>Calmodulin_3C2 8.5.11_2</v>
      </c>
      <c r="L6" t="str">
        <f t="shared" si="0"/>
        <v>Calmodulin_3C3 8.5.11_1</v>
      </c>
      <c r="M6" t="str">
        <f t="shared" si="0"/>
        <v>Calmodulin_3C3 8.5.11_2</v>
      </c>
      <c r="N6" t="str">
        <f t="shared" si="0"/>
        <v>Calmodulin_4C1 8.5.11_1</v>
      </c>
      <c r="O6" t="str">
        <f t="shared" si="0"/>
        <v>Calmodulin_4C1 8.5.11_2</v>
      </c>
      <c r="P6" t="str">
        <f t="shared" si="0"/>
        <v>Calmodulin_4C2 8.5.11_1</v>
      </c>
      <c r="Q6" t="str">
        <f t="shared" si="0"/>
        <v>Calmodulin_4C2 8.5.11_2</v>
      </c>
      <c r="R6" t="str">
        <f t="shared" si="0"/>
        <v>Calmodulin_4C3 8.5.11_1</v>
      </c>
      <c r="S6" t="str">
        <f t="shared" si="0"/>
        <v>Calmodulin_4C3 8.5.11_2</v>
      </c>
      <c r="T6" t="str">
        <f t="shared" si="0"/>
        <v>Calmodulin_1C1 7.29.11_1</v>
      </c>
      <c r="U6" t="str">
        <f t="shared" si="0"/>
        <v>Calmodulin_1C1 7.29.11_2</v>
      </c>
      <c r="V6" t="str">
        <f t="shared" si="0"/>
        <v>Calmodulin_1C2 7.29.11_1</v>
      </c>
      <c r="W6" t="str">
        <f t="shared" si="0"/>
        <v>Calmodulin_1C2 7.29.11_2</v>
      </c>
      <c r="X6" t="str">
        <f t="shared" si="0"/>
        <v>Calmodulin_1C3 7.29.11_1</v>
      </c>
      <c r="Y6" t="str">
        <f t="shared" si="0"/>
        <v>Calmodulin_1C3 7.29.11_2</v>
      </c>
      <c r="Z6" t="str">
        <f t="shared" si="0"/>
        <v>Calmodulin_3C1 7.29.11_1</v>
      </c>
      <c r="AA6" t="str">
        <f t="shared" si="0"/>
        <v>Calmodulin_3C1 7.29.11_2</v>
      </c>
      <c r="AB6" t="str">
        <f t="shared" si="0"/>
        <v>Calmodulin_3C2 7.29.11_1</v>
      </c>
      <c r="AC6" t="str">
        <f t="shared" si="0"/>
        <v>Calmodulin_3C2 7.29.11_2</v>
      </c>
      <c r="AD6" t="str">
        <f t="shared" si="0"/>
        <v>Calmodulin_3C3 7.29.11_1</v>
      </c>
      <c r="AE6" t="str">
        <f t="shared" si="0"/>
        <v>Calmodulin_3C3 7.29.11_2</v>
      </c>
      <c r="AF6" t="str">
        <f t="shared" si="0"/>
        <v>Calmodulin_4C1 7.29.11_1</v>
      </c>
      <c r="AG6" t="str">
        <f t="shared" si="0"/>
        <v>Calmodulin_4C1 7.29.11_2</v>
      </c>
      <c r="AH6" t="str">
        <f t="shared" si="0"/>
        <v>Calmodulin_4C2 7.29.11_1</v>
      </c>
      <c r="AI6" t="str">
        <f t="shared" si="0"/>
        <v>Calmodulin_4C2 7.29.11_2</v>
      </c>
      <c r="AJ6" t="str">
        <f t="shared" si="0"/>
        <v>Calmodulin_4C3 7.29.11_1</v>
      </c>
      <c r="AK6" t="str">
        <f t="shared" si="0"/>
        <v>Calmodulin_4C3 7.29.11_2</v>
      </c>
      <c r="AL6" t="str">
        <f>CONCATENATE($C1,AL2,AL3)</f>
        <v>Crumbs_1C2 8.5.11_1</v>
      </c>
      <c r="AM6" t="str">
        <f t="shared" ref="AM6:BU6" si="1">CONCATENATE($C1,AM2,AM3)</f>
        <v>Crumbs_1C2 8.5.11_2</v>
      </c>
      <c r="AN6" t="str">
        <f t="shared" si="1"/>
        <v>Crumbs_1C3 8.5.11_1</v>
      </c>
      <c r="AO6" t="str">
        <f t="shared" si="1"/>
        <v>Crumbs_1C3 8.5.11_2</v>
      </c>
      <c r="AP6" t="str">
        <f t="shared" si="1"/>
        <v>Crumbs_1C4 8.5.11_1</v>
      </c>
      <c r="AQ6" t="str">
        <f t="shared" si="1"/>
        <v>Crumbs_1C4 8.5.11_2</v>
      </c>
      <c r="AR6" t="str">
        <f t="shared" si="1"/>
        <v>Crumbs_3C1 8.5.11_1</v>
      </c>
      <c r="AS6" t="str">
        <f t="shared" si="1"/>
        <v>Crumbs_3C1 8.5.11_2</v>
      </c>
      <c r="AT6" t="str">
        <f t="shared" si="1"/>
        <v>Crumbs_3C2 8.5.11_1</v>
      </c>
      <c r="AU6" t="str">
        <f t="shared" si="1"/>
        <v>Crumbs_3C2 8.5.11_2</v>
      </c>
      <c r="AV6" t="str">
        <f t="shared" si="1"/>
        <v>Crumbs_3C3 8.5.11_1</v>
      </c>
      <c r="AW6" t="str">
        <f t="shared" si="1"/>
        <v>Crumbs_3C3 8.5.11_2</v>
      </c>
      <c r="AX6" t="str">
        <f t="shared" si="1"/>
        <v>Crumbs_4C1 8.5.11_1</v>
      </c>
      <c r="AY6" t="str">
        <f t="shared" si="1"/>
        <v>Crumbs_4C1 8.5.11_2</v>
      </c>
      <c r="AZ6" t="str">
        <f t="shared" si="1"/>
        <v>Crumbs_4C2 8.5.11_1</v>
      </c>
      <c r="BA6" t="str">
        <f t="shared" si="1"/>
        <v>Crumbs_4C2 8.5.11_2</v>
      </c>
      <c r="BB6" t="str">
        <f t="shared" si="1"/>
        <v>Crumbs_4C3 8.5.11_1</v>
      </c>
      <c r="BC6" t="str">
        <f t="shared" si="1"/>
        <v>Crumbs_4C3 8.5.11_2</v>
      </c>
      <c r="BD6" t="str">
        <f t="shared" si="1"/>
        <v>Crumbs_1C1 7.29.11_1</v>
      </c>
      <c r="BE6" t="str">
        <f t="shared" si="1"/>
        <v>Crumbs_1C1 7.29.11_2</v>
      </c>
      <c r="BF6" t="str">
        <f t="shared" si="1"/>
        <v>Crumbs_1C2 7.29.11_1</v>
      </c>
      <c r="BG6" t="str">
        <f t="shared" si="1"/>
        <v>Crumbs_1C2 7.29.11_2</v>
      </c>
      <c r="BH6" t="str">
        <f t="shared" si="1"/>
        <v>Crumbs_1C3 7.29.11_1</v>
      </c>
      <c r="BI6" t="str">
        <f t="shared" si="1"/>
        <v>Crumbs_1C3 7.29.11_2</v>
      </c>
      <c r="BJ6" t="str">
        <f t="shared" si="1"/>
        <v>Crumbs_3C1 7.29.11_1</v>
      </c>
      <c r="BK6" t="str">
        <f t="shared" si="1"/>
        <v>Crumbs_3C1 7.29.11_2</v>
      </c>
      <c r="BL6" t="str">
        <f t="shared" si="1"/>
        <v>Crumbs_3C2 7.29.11_1</v>
      </c>
      <c r="BM6" t="str">
        <f t="shared" si="1"/>
        <v>Crumbs_3C2 7.29.11_2</v>
      </c>
      <c r="BN6" t="str">
        <f t="shared" si="1"/>
        <v>Crumbs_3C3 7.29.11_1</v>
      </c>
      <c r="BO6" t="str">
        <f t="shared" si="1"/>
        <v>Crumbs_3C3 7.29.11_2</v>
      </c>
      <c r="BP6" t="str">
        <f t="shared" si="1"/>
        <v>Crumbs_4C1 7.29.11_1</v>
      </c>
      <c r="BQ6" t="str">
        <f t="shared" si="1"/>
        <v>Crumbs_4C1 7.29.11_2</v>
      </c>
      <c r="BR6" t="str">
        <f t="shared" si="1"/>
        <v>Crumbs_4C2 7.29.11_1</v>
      </c>
      <c r="BS6" t="str">
        <f t="shared" si="1"/>
        <v>Crumbs_4C2 7.29.11_2</v>
      </c>
      <c r="BT6" t="str">
        <f t="shared" si="1"/>
        <v>Crumbs_4C3 7.29.11_1</v>
      </c>
      <c r="BU6" t="str">
        <f t="shared" si="1"/>
        <v>Crumbs_4C3 7.29.11_2</v>
      </c>
    </row>
    <row r="7" spans="1:73">
      <c r="A7">
        <v>1</v>
      </c>
      <c r="B7">
        <v>0.19450000000000001</v>
      </c>
      <c r="C7">
        <v>0.17879999999999999</v>
      </c>
      <c r="D7">
        <v>0.19189999999999999</v>
      </c>
      <c r="E7">
        <v>0.16889999999999999</v>
      </c>
      <c r="F7">
        <v>0.1663</v>
      </c>
      <c r="G7">
        <v>0.15060000000000001</v>
      </c>
      <c r="H7">
        <v>0.16850000000000001</v>
      </c>
      <c r="I7">
        <v>0.1646</v>
      </c>
      <c r="J7">
        <v>0.19700000000000001</v>
      </c>
      <c r="K7">
        <v>0.18240000000000001</v>
      </c>
      <c r="L7">
        <v>0.2059</v>
      </c>
      <c r="M7">
        <v>0.1762</v>
      </c>
      <c r="N7">
        <v>0.1734</v>
      </c>
      <c r="O7">
        <v>0.20280000000000001</v>
      </c>
      <c r="P7">
        <v>0.2019</v>
      </c>
      <c r="Q7">
        <v>0.18390000000000001</v>
      </c>
      <c r="R7">
        <v>0.18260000000000001</v>
      </c>
      <c r="S7">
        <v>0.1691</v>
      </c>
      <c r="T7">
        <v>0.1762</v>
      </c>
      <c r="U7">
        <v>0.1888</v>
      </c>
      <c r="V7">
        <v>0.19489999999999999</v>
      </c>
      <c r="W7">
        <v>0.21079999999999999</v>
      </c>
      <c r="X7">
        <v>0.1774</v>
      </c>
      <c r="Y7">
        <v>0.1832</v>
      </c>
      <c r="Z7">
        <v>0.19900000000000001</v>
      </c>
      <c r="AA7">
        <v>0.2014</v>
      </c>
      <c r="AB7">
        <v>0.18890000000000001</v>
      </c>
      <c r="AC7">
        <v>0.19750000000000001</v>
      </c>
      <c r="AD7">
        <v>0.18440000000000001</v>
      </c>
      <c r="AE7">
        <v>0.1525</v>
      </c>
      <c r="AF7">
        <v>0.16589999999999999</v>
      </c>
      <c r="AG7">
        <v>0.17460000000000001</v>
      </c>
      <c r="AH7">
        <v>0.20430000000000001</v>
      </c>
      <c r="AI7">
        <v>0.1986</v>
      </c>
      <c r="AJ7">
        <v>0.17519999999999999</v>
      </c>
      <c r="AK7">
        <v>0.19639999999999999</v>
      </c>
      <c r="AL7">
        <v>0.15959999999999999</v>
      </c>
      <c r="AM7">
        <v>0.16120000000000001</v>
      </c>
      <c r="AN7">
        <v>0.15279999999999999</v>
      </c>
      <c r="AO7">
        <v>0.14219999999999999</v>
      </c>
      <c r="AP7">
        <v>0.128</v>
      </c>
      <c r="AQ7">
        <v>0.159</v>
      </c>
      <c r="AR7">
        <v>0.18279999999999999</v>
      </c>
      <c r="AS7">
        <v>0.1479</v>
      </c>
      <c r="AT7">
        <v>0.14499999999999999</v>
      </c>
      <c r="AU7">
        <v>0.14080000000000001</v>
      </c>
      <c r="AV7">
        <v>0.1628</v>
      </c>
      <c r="AW7">
        <v>0.13289999999999999</v>
      </c>
      <c r="AX7">
        <v>0.13980000000000001</v>
      </c>
      <c r="AY7">
        <v>0.1449</v>
      </c>
      <c r="AZ7">
        <v>0.13389999999999999</v>
      </c>
      <c r="BA7">
        <v>0.1283</v>
      </c>
      <c r="BB7">
        <v>0.1153</v>
      </c>
      <c r="BC7">
        <v>0.14130000000000001</v>
      </c>
      <c r="BD7">
        <v>0.18</v>
      </c>
      <c r="BE7">
        <v>0.15340000000000001</v>
      </c>
      <c r="BF7">
        <v>0.1394</v>
      </c>
      <c r="BG7">
        <v>0.1575</v>
      </c>
      <c r="BH7">
        <v>0.13009999999999999</v>
      </c>
      <c r="BI7">
        <v>0.1489</v>
      </c>
      <c r="BJ7">
        <v>0.1739</v>
      </c>
      <c r="BK7">
        <v>0.16569999999999999</v>
      </c>
      <c r="BL7">
        <v>0.15540000000000001</v>
      </c>
      <c r="BM7">
        <v>0.1784</v>
      </c>
      <c r="BN7">
        <v>0.17380000000000001</v>
      </c>
      <c r="BO7">
        <v>0.17680000000000001</v>
      </c>
      <c r="BP7">
        <v>0.1434</v>
      </c>
      <c r="BQ7">
        <v>0.15959999999999999</v>
      </c>
      <c r="BR7">
        <v>0.13669999999999999</v>
      </c>
      <c r="BS7">
        <v>0.13089999999999999</v>
      </c>
      <c r="BT7">
        <v>0.1244</v>
      </c>
      <c r="BU7">
        <v>0.14019999999999999</v>
      </c>
    </row>
    <row r="8" spans="1:73">
      <c r="A8">
        <v>2</v>
      </c>
      <c r="B8">
        <v>0.19570000000000001</v>
      </c>
      <c r="C8">
        <v>0.17979999999999999</v>
      </c>
      <c r="D8">
        <v>0.19259999999999999</v>
      </c>
      <c r="E8">
        <v>0.1704</v>
      </c>
      <c r="F8">
        <v>0.16739999999999999</v>
      </c>
      <c r="G8">
        <v>0.15179999999999999</v>
      </c>
      <c r="H8">
        <v>0.16880000000000001</v>
      </c>
      <c r="I8">
        <v>0.16489999999999999</v>
      </c>
      <c r="J8">
        <v>0.1978</v>
      </c>
      <c r="K8">
        <v>0.1827</v>
      </c>
      <c r="L8">
        <v>0.20630000000000001</v>
      </c>
      <c r="M8">
        <v>0.1764</v>
      </c>
      <c r="N8">
        <v>0.1764</v>
      </c>
      <c r="O8">
        <v>0.2039</v>
      </c>
      <c r="P8">
        <v>0.20300000000000001</v>
      </c>
      <c r="Q8">
        <v>0.185</v>
      </c>
      <c r="R8">
        <v>0.18429999999999999</v>
      </c>
      <c r="S8">
        <v>0.1696</v>
      </c>
      <c r="T8">
        <v>0.17680000000000001</v>
      </c>
      <c r="U8">
        <v>0.1908</v>
      </c>
      <c r="V8">
        <v>0.19719999999999999</v>
      </c>
      <c r="W8">
        <v>0.21260000000000001</v>
      </c>
      <c r="X8">
        <v>0.1772</v>
      </c>
      <c r="Y8">
        <v>0.18390000000000001</v>
      </c>
      <c r="Z8">
        <v>0.2</v>
      </c>
      <c r="AA8">
        <v>0.2019</v>
      </c>
      <c r="AB8">
        <v>0.18940000000000001</v>
      </c>
      <c r="AC8">
        <v>0.1988</v>
      </c>
      <c r="AD8">
        <v>0.1852</v>
      </c>
      <c r="AE8">
        <v>0.15359999999999999</v>
      </c>
      <c r="AF8">
        <v>0.16700000000000001</v>
      </c>
      <c r="AG8">
        <v>0.17499999999999999</v>
      </c>
      <c r="AH8">
        <v>0.20519999999999999</v>
      </c>
      <c r="AI8">
        <v>0.19939999999999999</v>
      </c>
      <c r="AJ8">
        <v>0.17530000000000001</v>
      </c>
      <c r="AK8">
        <v>0.19689999999999999</v>
      </c>
      <c r="AL8">
        <v>0.16059999999999999</v>
      </c>
      <c r="AM8">
        <v>0.16239999999999999</v>
      </c>
      <c r="AN8">
        <v>0.15379999999999999</v>
      </c>
      <c r="AO8">
        <v>0.1426</v>
      </c>
      <c r="AP8">
        <v>0.12920000000000001</v>
      </c>
      <c r="AQ8">
        <v>0.1593</v>
      </c>
      <c r="AR8">
        <v>0.18290000000000001</v>
      </c>
      <c r="AS8">
        <v>0.1482</v>
      </c>
      <c r="AT8">
        <v>0.14699999999999999</v>
      </c>
      <c r="AU8">
        <v>0.14069999999999999</v>
      </c>
      <c r="AV8">
        <v>0.16420000000000001</v>
      </c>
      <c r="AW8">
        <v>0.1338</v>
      </c>
      <c r="AX8">
        <v>0.14099999999999999</v>
      </c>
      <c r="AY8">
        <v>0.1462</v>
      </c>
      <c r="AZ8">
        <v>0.1351</v>
      </c>
      <c r="BA8">
        <v>0.12939999999999999</v>
      </c>
      <c r="BB8">
        <v>0.1166</v>
      </c>
      <c r="BC8">
        <v>0.14099999999999999</v>
      </c>
      <c r="BD8">
        <v>0.1802</v>
      </c>
      <c r="BE8">
        <v>0.1542</v>
      </c>
      <c r="BF8">
        <v>0.1401</v>
      </c>
      <c r="BG8">
        <v>0.1585</v>
      </c>
      <c r="BH8">
        <v>0.1321</v>
      </c>
      <c r="BI8">
        <v>0.15010000000000001</v>
      </c>
      <c r="BJ8">
        <v>0.17710000000000001</v>
      </c>
      <c r="BK8">
        <v>0.16689999999999999</v>
      </c>
      <c r="BL8">
        <v>0.15690000000000001</v>
      </c>
      <c r="BM8">
        <v>0.1794</v>
      </c>
      <c r="BN8">
        <v>0.17449999999999999</v>
      </c>
      <c r="BO8">
        <v>0.17730000000000001</v>
      </c>
      <c r="BP8">
        <v>0.14410000000000001</v>
      </c>
      <c r="BQ8">
        <v>0.1598</v>
      </c>
      <c r="BR8">
        <v>0.13719999999999999</v>
      </c>
      <c r="BS8">
        <v>0.13189999999999999</v>
      </c>
      <c r="BT8">
        <v>0.12609999999999999</v>
      </c>
      <c r="BU8">
        <v>0.1416</v>
      </c>
    </row>
    <row r="9" spans="1:73">
      <c r="A9">
        <v>3</v>
      </c>
      <c r="B9">
        <v>0.19739999999999999</v>
      </c>
      <c r="C9">
        <v>0.18090000000000001</v>
      </c>
      <c r="D9">
        <v>0.19389999999999999</v>
      </c>
      <c r="E9">
        <v>0.1716</v>
      </c>
      <c r="F9">
        <v>0.16900000000000001</v>
      </c>
      <c r="G9">
        <v>0.15290000000000001</v>
      </c>
      <c r="H9">
        <v>0.1694</v>
      </c>
      <c r="I9">
        <v>0.1653</v>
      </c>
      <c r="J9">
        <v>0.19950000000000001</v>
      </c>
      <c r="K9">
        <v>0.18279999999999999</v>
      </c>
      <c r="L9">
        <v>0.2072</v>
      </c>
      <c r="M9">
        <v>0.17730000000000001</v>
      </c>
      <c r="N9">
        <v>0.18010000000000001</v>
      </c>
      <c r="O9">
        <v>0.2051</v>
      </c>
      <c r="P9">
        <v>0.20369999999999999</v>
      </c>
      <c r="Q9">
        <v>0.1865</v>
      </c>
      <c r="R9">
        <v>0.1862</v>
      </c>
      <c r="S9">
        <v>0.17030000000000001</v>
      </c>
      <c r="T9">
        <v>0.17899999999999999</v>
      </c>
      <c r="U9">
        <v>0.19270000000000001</v>
      </c>
      <c r="V9">
        <v>0.19939999999999999</v>
      </c>
      <c r="W9">
        <v>0.214</v>
      </c>
      <c r="X9">
        <v>0.17710000000000001</v>
      </c>
      <c r="Y9">
        <v>0.18509999999999999</v>
      </c>
      <c r="Z9">
        <v>0.20130000000000001</v>
      </c>
      <c r="AA9">
        <v>0.2036</v>
      </c>
      <c r="AB9">
        <v>0.19040000000000001</v>
      </c>
      <c r="AC9">
        <v>0.20019999999999999</v>
      </c>
      <c r="AD9">
        <v>0.1867</v>
      </c>
      <c r="AE9">
        <v>0.15529999999999999</v>
      </c>
      <c r="AF9">
        <v>0.16869999999999999</v>
      </c>
      <c r="AG9">
        <v>0.17530000000000001</v>
      </c>
      <c r="AH9">
        <v>0.20680000000000001</v>
      </c>
      <c r="AI9">
        <v>0.20019999999999999</v>
      </c>
      <c r="AJ9">
        <v>0.1757</v>
      </c>
      <c r="AK9">
        <v>0.19819999999999999</v>
      </c>
      <c r="AL9">
        <v>0.16209999999999999</v>
      </c>
      <c r="AM9">
        <v>0.16439999999999999</v>
      </c>
      <c r="AN9">
        <v>0.15429999999999999</v>
      </c>
      <c r="AO9">
        <v>0.14399999999999999</v>
      </c>
      <c r="AP9">
        <v>0.13070000000000001</v>
      </c>
      <c r="AQ9">
        <v>0.15959999999999999</v>
      </c>
      <c r="AR9">
        <v>0.183</v>
      </c>
      <c r="AS9">
        <v>0.14879999999999999</v>
      </c>
      <c r="AT9">
        <v>0.14860000000000001</v>
      </c>
      <c r="AU9">
        <v>0.14099999999999999</v>
      </c>
      <c r="AV9">
        <v>0.16569999999999999</v>
      </c>
      <c r="AW9">
        <v>0.13469999999999999</v>
      </c>
      <c r="AX9">
        <v>0.1426</v>
      </c>
      <c r="AY9">
        <v>0.1477</v>
      </c>
      <c r="AZ9">
        <v>0.13619999999999999</v>
      </c>
      <c r="BA9">
        <v>0.1305</v>
      </c>
      <c r="BB9">
        <v>0.1173</v>
      </c>
      <c r="BC9">
        <v>0.1416</v>
      </c>
      <c r="BD9">
        <v>0.18090000000000001</v>
      </c>
      <c r="BE9">
        <v>0.1555</v>
      </c>
      <c r="BF9">
        <v>0.14149999999999999</v>
      </c>
      <c r="BG9">
        <v>0.15870000000000001</v>
      </c>
      <c r="BH9">
        <v>0.13400000000000001</v>
      </c>
      <c r="BI9">
        <v>0.1515</v>
      </c>
      <c r="BJ9">
        <v>0.18110000000000001</v>
      </c>
      <c r="BK9">
        <v>0.1691</v>
      </c>
      <c r="BL9">
        <v>0.15859999999999999</v>
      </c>
      <c r="BM9">
        <v>0.18110000000000001</v>
      </c>
      <c r="BN9">
        <v>0.1754</v>
      </c>
      <c r="BO9">
        <v>0.17860000000000001</v>
      </c>
      <c r="BP9">
        <v>0.14499999999999999</v>
      </c>
      <c r="BQ9">
        <v>0.16</v>
      </c>
      <c r="BR9">
        <v>0.13780000000000001</v>
      </c>
      <c r="BS9">
        <v>0.13250000000000001</v>
      </c>
      <c r="BT9">
        <v>0.12740000000000001</v>
      </c>
      <c r="BU9">
        <v>0.1431</v>
      </c>
    </row>
    <row r="10" spans="1:73">
      <c r="A10">
        <v>4</v>
      </c>
      <c r="B10">
        <v>0.19950000000000001</v>
      </c>
      <c r="C10">
        <v>0.18240000000000001</v>
      </c>
      <c r="D10">
        <v>0.19470000000000001</v>
      </c>
      <c r="E10">
        <v>0.17280000000000001</v>
      </c>
      <c r="F10">
        <v>0.1709</v>
      </c>
      <c r="G10">
        <v>0.1547</v>
      </c>
      <c r="H10">
        <v>0.17019999999999999</v>
      </c>
      <c r="I10">
        <v>0.16619999999999999</v>
      </c>
      <c r="J10">
        <v>0.20100000000000001</v>
      </c>
      <c r="K10">
        <v>0.18310000000000001</v>
      </c>
      <c r="L10">
        <v>0.20760000000000001</v>
      </c>
      <c r="M10">
        <v>0.1782</v>
      </c>
      <c r="N10">
        <v>0.184</v>
      </c>
      <c r="O10">
        <v>0.20619999999999999</v>
      </c>
      <c r="P10">
        <v>0.2046</v>
      </c>
      <c r="Q10">
        <v>0.18790000000000001</v>
      </c>
      <c r="R10">
        <v>0.188</v>
      </c>
      <c r="S10">
        <v>0.1716</v>
      </c>
      <c r="T10">
        <v>0.18090000000000001</v>
      </c>
      <c r="U10">
        <v>0.1946</v>
      </c>
      <c r="V10">
        <v>0.20200000000000001</v>
      </c>
      <c r="W10">
        <v>0.2152</v>
      </c>
      <c r="X10">
        <v>0.17780000000000001</v>
      </c>
      <c r="Y10">
        <v>0.18590000000000001</v>
      </c>
      <c r="Z10">
        <v>0.2024</v>
      </c>
      <c r="AA10">
        <v>0.20449999999999999</v>
      </c>
      <c r="AB10">
        <v>0.19139999999999999</v>
      </c>
      <c r="AC10">
        <v>0.2016</v>
      </c>
      <c r="AD10">
        <v>0.1883</v>
      </c>
      <c r="AE10">
        <v>0.15709999999999999</v>
      </c>
      <c r="AF10">
        <v>0.17</v>
      </c>
      <c r="AG10">
        <v>0.1757</v>
      </c>
      <c r="AH10">
        <v>0.20780000000000001</v>
      </c>
      <c r="AI10">
        <v>0.2016</v>
      </c>
      <c r="AJ10">
        <v>0.17710000000000001</v>
      </c>
      <c r="AK10">
        <v>0.1993</v>
      </c>
      <c r="AL10">
        <v>0.16350000000000001</v>
      </c>
      <c r="AM10">
        <v>0.1661</v>
      </c>
      <c r="AN10">
        <v>0.1552</v>
      </c>
      <c r="AO10">
        <v>0.14499999999999999</v>
      </c>
      <c r="AP10">
        <v>0.13239999999999999</v>
      </c>
      <c r="AQ10">
        <v>0.1598</v>
      </c>
      <c r="AR10">
        <v>0.18340000000000001</v>
      </c>
      <c r="AS10">
        <v>0.14929999999999999</v>
      </c>
      <c r="AT10">
        <v>0.151</v>
      </c>
      <c r="AU10">
        <v>0.14119999999999999</v>
      </c>
      <c r="AV10">
        <v>0.16769999999999999</v>
      </c>
      <c r="AW10">
        <v>0.13589999999999999</v>
      </c>
      <c r="AX10">
        <v>0.14380000000000001</v>
      </c>
      <c r="AY10">
        <v>0.1489</v>
      </c>
      <c r="AZ10">
        <v>0.13719999999999999</v>
      </c>
      <c r="BA10">
        <v>0.1313</v>
      </c>
      <c r="BB10">
        <v>0.11840000000000001</v>
      </c>
      <c r="BC10">
        <v>0.1424</v>
      </c>
      <c r="BD10">
        <v>0.18149999999999999</v>
      </c>
      <c r="BE10">
        <v>0.15620000000000001</v>
      </c>
      <c r="BF10">
        <v>0.14249999999999999</v>
      </c>
      <c r="BG10">
        <v>0.1593</v>
      </c>
      <c r="BH10">
        <v>0.1361</v>
      </c>
      <c r="BI10">
        <v>0.1522</v>
      </c>
      <c r="BJ10">
        <v>0.18509999999999999</v>
      </c>
      <c r="BK10">
        <v>0.1706</v>
      </c>
      <c r="BL10">
        <v>0.16009999999999999</v>
      </c>
      <c r="BM10">
        <v>0.1822</v>
      </c>
      <c r="BN10">
        <v>0.1769</v>
      </c>
      <c r="BO10">
        <v>0.17929999999999999</v>
      </c>
      <c r="BP10">
        <v>0.14610000000000001</v>
      </c>
      <c r="BQ10">
        <v>0.16009999999999999</v>
      </c>
      <c r="BR10">
        <v>0.13830000000000001</v>
      </c>
      <c r="BS10">
        <v>0.13339999999999999</v>
      </c>
      <c r="BT10">
        <v>0.1288</v>
      </c>
      <c r="BU10">
        <v>0.14449999999999999</v>
      </c>
    </row>
    <row r="11" spans="1:73">
      <c r="A11">
        <v>5</v>
      </c>
      <c r="B11">
        <v>0.2</v>
      </c>
      <c r="C11">
        <v>0.1837</v>
      </c>
      <c r="D11">
        <v>0.1943</v>
      </c>
      <c r="E11">
        <v>0.17319999999999999</v>
      </c>
      <c r="F11">
        <v>0.17150000000000001</v>
      </c>
      <c r="G11">
        <v>0.1555</v>
      </c>
      <c r="H11">
        <v>0.1706</v>
      </c>
      <c r="I11">
        <v>0.1668</v>
      </c>
      <c r="J11">
        <v>0.20119999999999999</v>
      </c>
      <c r="K11">
        <v>0.18410000000000001</v>
      </c>
      <c r="L11">
        <v>0.20760000000000001</v>
      </c>
      <c r="M11">
        <v>0.17849999999999999</v>
      </c>
      <c r="N11">
        <v>0.18609999999999999</v>
      </c>
      <c r="O11">
        <v>0.20710000000000001</v>
      </c>
      <c r="P11">
        <v>0.2054</v>
      </c>
      <c r="Q11">
        <v>0.18870000000000001</v>
      </c>
      <c r="R11">
        <v>0.189</v>
      </c>
      <c r="S11">
        <v>0.17230000000000001</v>
      </c>
      <c r="T11">
        <v>0.18140000000000001</v>
      </c>
      <c r="U11">
        <v>0.19439999999999999</v>
      </c>
      <c r="V11">
        <v>0.2024</v>
      </c>
      <c r="W11">
        <v>0.21690000000000001</v>
      </c>
      <c r="X11">
        <v>0.1782</v>
      </c>
      <c r="Y11">
        <v>0.18629999999999999</v>
      </c>
      <c r="Z11">
        <v>0.20280000000000001</v>
      </c>
      <c r="AA11">
        <v>0.2051</v>
      </c>
      <c r="AB11">
        <v>0.19359999999999999</v>
      </c>
      <c r="AC11">
        <v>0.20180000000000001</v>
      </c>
      <c r="AD11">
        <v>0.1895</v>
      </c>
      <c r="AE11">
        <v>0.15770000000000001</v>
      </c>
      <c r="AF11">
        <v>0.17119999999999999</v>
      </c>
      <c r="AG11">
        <v>0.17599999999999999</v>
      </c>
      <c r="AH11">
        <v>0.2082</v>
      </c>
      <c r="AI11">
        <v>0.2021</v>
      </c>
      <c r="AJ11">
        <v>0.17810000000000001</v>
      </c>
      <c r="AK11">
        <v>0.19950000000000001</v>
      </c>
      <c r="AL11">
        <v>0.16439999999999999</v>
      </c>
      <c r="AM11">
        <v>0.16739999999999999</v>
      </c>
      <c r="AN11">
        <v>0.15570000000000001</v>
      </c>
      <c r="AO11">
        <v>0.14580000000000001</v>
      </c>
      <c r="AP11">
        <v>0.13270000000000001</v>
      </c>
      <c r="AQ11">
        <v>0.1605</v>
      </c>
      <c r="AR11">
        <v>0.1842</v>
      </c>
      <c r="AS11">
        <v>0.14990000000000001</v>
      </c>
      <c r="AT11">
        <v>0.15110000000000001</v>
      </c>
      <c r="AU11">
        <v>0.1414</v>
      </c>
      <c r="AV11">
        <v>0.1686</v>
      </c>
      <c r="AW11">
        <v>0.13700000000000001</v>
      </c>
      <c r="AX11">
        <v>0.14410000000000001</v>
      </c>
      <c r="AY11">
        <v>0.14990000000000001</v>
      </c>
      <c r="AZ11">
        <v>0.13750000000000001</v>
      </c>
      <c r="BA11">
        <v>0.13150000000000001</v>
      </c>
      <c r="BB11">
        <v>0.1191</v>
      </c>
      <c r="BC11">
        <v>0.1421</v>
      </c>
      <c r="BD11">
        <v>0.18210000000000001</v>
      </c>
      <c r="BE11">
        <v>0.15609999999999999</v>
      </c>
      <c r="BF11">
        <v>0.1431</v>
      </c>
      <c r="BG11">
        <v>0.1593</v>
      </c>
      <c r="BH11">
        <v>0.13619999999999999</v>
      </c>
      <c r="BI11">
        <v>0.15229999999999999</v>
      </c>
      <c r="BJ11">
        <v>0.18740000000000001</v>
      </c>
      <c r="BK11">
        <v>0.1714</v>
      </c>
      <c r="BL11">
        <v>0.161</v>
      </c>
      <c r="BM11">
        <v>0.18260000000000001</v>
      </c>
      <c r="BN11">
        <v>0.1767</v>
      </c>
      <c r="BO11">
        <v>0.1794</v>
      </c>
      <c r="BP11">
        <v>0.1459</v>
      </c>
      <c r="BQ11">
        <v>0.1605</v>
      </c>
      <c r="BR11">
        <v>0.1376</v>
      </c>
      <c r="BS11">
        <v>0.1346</v>
      </c>
      <c r="BT11">
        <v>0.12970000000000001</v>
      </c>
      <c r="BU11">
        <v>0.1449</v>
      </c>
    </row>
    <row r="12" spans="1:73">
      <c r="A12">
        <v>6</v>
      </c>
      <c r="B12">
        <v>0.19980000000000001</v>
      </c>
      <c r="C12">
        <v>0.1847</v>
      </c>
      <c r="D12">
        <v>0.19470000000000001</v>
      </c>
      <c r="E12">
        <v>0.17269999999999999</v>
      </c>
      <c r="F12">
        <v>0.1719</v>
      </c>
      <c r="G12">
        <v>0.15659999999999999</v>
      </c>
      <c r="H12">
        <v>0.17080000000000001</v>
      </c>
      <c r="I12">
        <v>0.1671</v>
      </c>
      <c r="J12">
        <v>0.2019</v>
      </c>
      <c r="K12">
        <v>0.1847</v>
      </c>
      <c r="L12">
        <v>0.2077</v>
      </c>
      <c r="M12">
        <v>0.17860000000000001</v>
      </c>
      <c r="N12">
        <v>0.18559999999999999</v>
      </c>
      <c r="O12">
        <v>0.2069</v>
      </c>
      <c r="P12">
        <v>0.20569999999999999</v>
      </c>
      <c r="Q12">
        <v>0.18920000000000001</v>
      </c>
      <c r="R12">
        <v>0.18959999999999999</v>
      </c>
      <c r="S12">
        <v>0.1721</v>
      </c>
      <c r="T12">
        <v>0.18179999999999999</v>
      </c>
      <c r="U12">
        <v>0.1951</v>
      </c>
      <c r="V12">
        <v>0.20349999999999999</v>
      </c>
      <c r="W12">
        <v>0.217</v>
      </c>
      <c r="X12">
        <v>0.17849999999999999</v>
      </c>
      <c r="Y12">
        <v>0.18659999999999999</v>
      </c>
      <c r="Z12">
        <v>0.20399999999999999</v>
      </c>
      <c r="AA12">
        <v>0.2051</v>
      </c>
      <c r="AB12">
        <v>0.19650000000000001</v>
      </c>
      <c r="AC12">
        <v>0.2021</v>
      </c>
      <c r="AD12">
        <v>0.18909999999999999</v>
      </c>
      <c r="AE12">
        <v>0.158</v>
      </c>
      <c r="AF12">
        <v>0.17150000000000001</v>
      </c>
      <c r="AG12">
        <v>0.17630000000000001</v>
      </c>
      <c r="AH12">
        <v>0.20810000000000001</v>
      </c>
      <c r="AI12">
        <v>0.20180000000000001</v>
      </c>
      <c r="AJ12">
        <v>0.17849999999999999</v>
      </c>
      <c r="AK12">
        <v>0.19969999999999999</v>
      </c>
      <c r="AL12">
        <v>0.1646</v>
      </c>
      <c r="AM12">
        <v>0.16839999999999999</v>
      </c>
      <c r="AN12">
        <v>0.15559999999999999</v>
      </c>
      <c r="AO12">
        <v>0.14599999999999999</v>
      </c>
      <c r="AP12">
        <v>0.13339999999999999</v>
      </c>
      <c r="AQ12">
        <v>0.1608</v>
      </c>
      <c r="AR12">
        <v>0.18340000000000001</v>
      </c>
      <c r="AS12">
        <v>0.15049999999999999</v>
      </c>
      <c r="AT12">
        <v>0.1515</v>
      </c>
      <c r="AU12">
        <v>0.14149999999999999</v>
      </c>
      <c r="AV12">
        <v>0.1699</v>
      </c>
      <c r="AW12">
        <v>0.13750000000000001</v>
      </c>
      <c r="AX12">
        <v>0.14419999999999999</v>
      </c>
      <c r="AY12">
        <v>0.15079999999999999</v>
      </c>
      <c r="AZ12">
        <v>0.1386</v>
      </c>
      <c r="BA12">
        <v>0.13120000000000001</v>
      </c>
      <c r="BB12">
        <v>0.1193</v>
      </c>
      <c r="BC12">
        <v>0.14299999999999999</v>
      </c>
      <c r="BD12">
        <v>0.18149999999999999</v>
      </c>
      <c r="BE12">
        <v>0.156</v>
      </c>
      <c r="BF12">
        <v>0.14280000000000001</v>
      </c>
      <c r="BG12">
        <v>0.16009999999999999</v>
      </c>
      <c r="BH12">
        <v>0.13619999999999999</v>
      </c>
      <c r="BI12">
        <v>0.1527</v>
      </c>
      <c r="BJ12">
        <v>0.18740000000000001</v>
      </c>
      <c r="BK12">
        <v>0.17219999999999999</v>
      </c>
      <c r="BL12">
        <v>0.16220000000000001</v>
      </c>
      <c r="BM12">
        <v>0.1837</v>
      </c>
      <c r="BN12">
        <v>0.1762</v>
      </c>
      <c r="BO12">
        <v>0.17949999999999999</v>
      </c>
      <c r="BP12">
        <v>0.14599999999999999</v>
      </c>
      <c r="BQ12">
        <v>0.161</v>
      </c>
      <c r="BR12">
        <v>0.13819999999999999</v>
      </c>
      <c r="BS12">
        <v>0.13489999999999999</v>
      </c>
      <c r="BT12">
        <v>0.13009999999999999</v>
      </c>
      <c r="BU12">
        <v>0.14560000000000001</v>
      </c>
    </row>
    <row r="13" spans="1:73">
      <c r="A13">
        <v>7</v>
      </c>
      <c r="B13">
        <v>0.20039999999999999</v>
      </c>
      <c r="C13">
        <v>0.18540000000000001</v>
      </c>
      <c r="D13">
        <v>0.1953</v>
      </c>
      <c r="E13">
        <v>0.1726</v>
      </c>
      <c r="F13">
        <v>0.1726</v>
      </c>
      <c r="G13">
        <v>0.15670000000000001</v>
      </c>
      <c r="H13">
        <v>0.1724</v>
      </c>
      <c r="I13">
        <v>0.16789999999999999</v>
      </c>
      <c r="J13">
        <v>0.20280000000000001</v>
      </c>
      <c r="K13">
        <v>0.18529999999999999</v>
      </c>
      <c r="L13">
        <v>0.20799999999999999</v>
      </c>
      <c r="M13">
        <v>0.18079999999999999</v>
      </c>
      <c r="N13">
        <v>0.18629999999999999</v>
      </c>
      <c r="O13">
        <v>0.20699999999999999</v>
      </c>
      <c r="P13">
        <v>0.20580000000000001</v>
      </c>
      <c r="Q13">
        <v>0.1893</v>
      </c>
      <c r="R13">
        <v>0.1895</v>
      </c>
      <c r="S13">
        <v>0.17219999999999999</v>
      </c>
      <c r="T13">
        <v>0.18329999999999999</v>
      </c>
      <c r="U13">
        <v>0.1948</v>
      </c>
      <c r="V13">
        <v>0.20380000000000001</v>
      </c>
      <c r="W13">
        <v>0.21690000000000001</v>
      </c>
      <c r="X13">
        <v>0.17910000000000001</v>
      </c>
      <c r="Y13">
        <v>0.18659999999999999</v>
      </c>
      <c r="Z13">
        <v>0.2046</v>
      </c>
      <c r="AA13">
        <v>0.20599999999999999</v>
      </c>
      <c r="AB13">
        <v>0.1991</v>
      </c>
      <c r="AC13">
        <v>0.20280000000000001</v>
      </c>
      <c r="AD13">
        <v>0.1895</v>
      </c>
      <c r="AE13">
        <v>0.15820000000000001</v>
      </c>
      <c r="AF13">
        <v>0.1729</v>
      </c>
      <c r="AG13">
        <v>0.17660000000000001</v>
      </c>
      <c r="AH13">
        <v>0.20910000000000001</v>
      </c>
      <c r="AI13">
        <v>0.20169999999999999</v>
      </c>
      <c r="AJ13">
        <v>0.17949999999999999</v>
      </c>
      <c r="AK13">
        <v>0.20069999999999999</v>
      </c>
      <c r="AL13">
        <v>0.16569999999999999</v>
      </c>
      <c r="AM13">
        <v>0.16869999999999999</v>
      </c>
      <c r="AN13">
        <v>0.15609999999999999</v>
      </c>
      <c r="AO13">
        <v>0.14649999999999999</v>
      </c>
      <c r="AP13">
        <v>0.13389999999999999</v>
      </c>
      <c r="AQ13">
        <v>0.16089999999999999</v>
      </c>
      <c r="AR13">
        <v>0.18410000000000001</v>
      </c>
      <c r="AS13">
        <v>0.15040000000000001</v>
      </c>
      <c r="AT13">
        <v>0.15140000000000001</v>
      </c>
      <c r="AU13">
        <v>0.14219999999999999</v>
      </c>
      <c r="AV13">
        <v>0.17030000000000001</v>
      </c>
      <c r="AW13">
        <v>0.13750000000000001</v>
      </c>
      <c r="AX13">
        <v>0.1439</v>
      </c>
      <c r="AY13">
        <v>0.151</v>
      </c>
      <c r="AZ13">
        <v>0.13919999999999999</v>
      </c>
      <c r="BA13">
        <v>0.1313</v>
      </c>
      <c r="BB13">
        <v>0.1191</v>
      </c>
      <c r="BC13">
        <v>0.14430000000000001</v>
      </c>
      <c r="BD13">
        <v>0.18179999999999999</v>
      </c>
      <c r="BE13">
        <v>0.156</v>
      </c>
      <c r="BF13">
        <v>0.1431</v>
      </c>
      <c r="BG13">
        <v>0.15870000000000001</v>
      </c>
      <c r="BH13">
        <v>0.13600000000000001</v>
      </c>
      <c r="BI13">
        <v>0.1527</v>
      </c>
      <c r="BJ13">
        <v>0.18820000000000001</v>
      </c>
      <c r="BK13">
        <v>0.17269999999999999</v>
      </c>
      <c r="BL13">
        <v>0.16239999999999999</v>
      </c>
      <c r="BM13">
        <v>0.18410000000000001</v>
      </c>
      <c r="BN13">
        <v>0.17630000000000001</v>
      </c>
      <c r="BO13">
        <v>0.17949999999999999</v>
      </c>
      <c r="BP13">
        <v>0.1457</v>
      </c>
      <c r="BQ13">
        <v>0.1608</v>
      </c>
      <c r="BR13">
        <v>0.13850000000000001</v>
      </c>
      <c r="BS13">
        <v>0.13450000000000001</v>
      </c>
      <c r="BT13">
        <v>0.1303</v>
      </c>
      <c r="BU13">
        <v>0.14560000000000001</v>
      </c>
    </row>
    <row r="14" spans="1:73">
      <c r="A14">
        <v>8</v>
      </c>
      <c r="B14">
        <v>0.2001</v>
      </c>
      <c r="C14">
        <v>0.18579999999999999</v>
      </c>
      <c r="D14">
        <v>0.1953</v>
      </c>
      <c r="E14">
        <v>0.17269999999999999</v>
      </c>
      <c r="F14">
        <v>0.1734</v>
      </c>
      <c r="G14">
        <v>0.1583</v>
      </c>
      <c r="H14">
        <v>0.17280000000000001</v>
      </c>
      <c r="I14">
        <v>0.16800000000000001</v>
      </c>
      <c r="J14">
        <v>0.20280000000000001</v>
      </c>
      <c r="K14">
        <v>0.18640000000000001</v>
      </c>
      <c r="L14">
        <v>0.2072</v>
      </c>
      <c r="M14">
        <v>0.18279999999999999</v>
      </c>
      <c r="N14">
        <v>0.18659999999999999</v>
      </c>
      <c r="O14">
        <v>0.2072</v>
      </c>
      <c r="P14">
        <v>0.20619999999999999</v>
      </c>
      <c r="Q14">
        <v>0.1893</v>
      </c>
      <c r="R14">
        <v>0.1893</v>
      </c>
      <c r="S14">
        <v>0.1724</v>
      </c>
      <c r="T14">
        <v>0.1825</v>
      </c>
      <c r="U14">
        <v>0.19500000000000001</v>
      </c>
      <c r="V14">
        <v>0.2034</v>
      </c>
      <c r="W14">
        <v>0.21790000000000001</v>
      </c>
      <c r="X14">
        <v>0.17929999999999999</v>
      </c>
      <c r="Y14">
        <v>0.18640000000000001</v>
      </c>
      <c r="Z14">
        <v>0.20530000000000001</v>
      </c>
      <c r="AA14">
        <v>0.20580000000000001</v>
      </c>
      <c r="AB14">
        <v>0.20150000000000001</v>
      </c>
      <c r="AC14">
        <v>0.20349999999999999</v>
      </c>
      <c r="AD14">
        <v>0.18909999999999999</v>
      </c>
      <c r="AE14">
        <v>0.15809999999999999</v>
      </c>
      <c r="AF14">
        <v>0.17330000000000001</v>
      </c>
      <c r="AG14">
        <v>0.17660000000000001</v>
      </c>
      <c r="AH14">
        <v>0.20849999999999999</v>
      </c>
      <c r="AI14">
        <v>0.2024</v>
      </c>
      <c r="AJ14">
        <v>0.18049999999999999</v>
      </c>
      <c r="AK14">
        <v>0.20069999999999999</v>
      </c>
      <c r="AL14">
        <v>0.1656</v>
      </c>
      <c r="AM14">
        <v>0.1686</v>
      </c>
      <c r="AN14">
        <v>0.15670000000000001</v>
      </c>
      <c r="AO14">
        <v>0.14660000000000001</v>
      </c>
      <c r="AP14">
        <v>0.13389999999999999</v>
      </c>
      <c r="AQ14">
        <v>0.16059999999999999</v>
      </c>
      <c r="AR14">
        <v>0.1842</v>
      </c>
      <c r="AS14">
        <v>0.15079999999999999</v>
      </c>
      <c r="AT14">
        <v>0.15129999999999999</v>
      </c>
      <c r="AU14">
        <v>0.1419</v>
      </c>
      <c r="AV14">
        <v>0.17019999999999999</v>
      </c>
      <c r="AW14">
        <v>0.13800000000000001</v>
      </c>
      <c r="AX14">
        <v>0.14349999999999999</v>
      </c>
      <c r="AY14">
        <v>0.1507</v>
      </c>
      <c r="AZ14">
        <v>0.13969999999999999</v>
      </c>
      <c r="BA14">
        <v>0.13159999999999999</v>
      </c>
      <c r="BB14">
        <v>0.1202</v>
      </c>
      <c r="BC14">
        <v>0.1447</v>
      </c>
      <c r="BD14">
        <v>0.18160000000000001</v>
      </c>
      <c r="BE14">
        <v>0.15540000000000001</v>
      </c>
      <c r="BF14">
        <v>0.14330000000000001</v>
      </c>
      <c r="BG14">
        <v>0.15870000000000001</v>
      </c>
      <c r="BH14">
        <v>0.13639999999999999</v>
      </c>
      <c r="BI14">
        <v>0.15240000000000001</v>
      </c>
      <c r="BJ14">
        <v>0.188</v>
      </c>
      <c r="BK14">
        <v>0.17230000000000001</v>
      </c>
      <c r="BL14">
        <v>0.16259999999999999</v>
      </c>
      <c r="BM14">
        <v>0.1845</v>
      </c>
      <c r="BN14">
        <v>0.17660000000000001</v>
      </c>
      <c r="BO14">
        <v>0.1789</v>
      </c>
      <c r="BP14">
        <v>0.1459</v>
      </c>
      <c r="BQ14">
        <v>0.1613</v>
      </c>
      <c r="BR14">
        <v>0.13819999999999999</v>
      </c>
      <c r="BS14">
        <v>0.1348</v>
      </c>
      <c r="BT14">
        <v>0.13039999999999999</v>
      </c>
      <c r="BU14">
        <v>0.1457</v>
      </c>
    </row>
    <row r="15" spans="1:73">
      <c r="A15">
        <v>9</v>
      </c>
      <c r="B15">
        <v>0.19919999999999999</v>
      </c>
      <c r="C15">
        <v>0.1857</v>
      </c>
      <c r="D15">
        <v>0.19600000000000001</v>
      </c>
      <c r="E15">
        <v>0.17280000000000001</v>
      </c>
      <c r="F15">
        <v>0.1734</v>
      </c>
      <c r="G15">
        <v>0.15840000000000001</v>
      </c>
      <c r="H15">
        <v>0.17280000000000001</v>
      </c>
      <c r="I15">
        <v>0.16800000000000001</v>
      </c>
      <c r="J15">
        <v>0.20280000000000001</v>
      </c>
      <c r="K15">
        <v>0.18690000000000001</v>
      </c>
      <c r="L15">
        <v>0.20710000000000001</v>
      </c>
      <c r="M15">
        <v>0.18410000000000001</v>
      </c>
      <c r="N15">
        <v>0.1865</v>
      </c>
      <c r="O15">
        <v>0.20699999999999999</v>
      </c>
      <c r="P15">
        <v>0.20610000000000001</v>
      </c>
      <c r="Q15">
        <v>0.18959999999999999</v>
      </c>
      <c r="R15">
        <v>0.18959999999999999</v>
      </c>
      <c r="S15">
        <v>0.17180000000000001</v>
      </c>
      <c r="T15">
        <v>0.1825</v>
      </c>
      <c r="U15">
        <v>0.19489999999999999</v>
      </c>
      <c r="V15">
        <v>0.2024</v>
      </c>
      <c r="W15">
        <v>0.21809999999999999</v>
      </c>
      <c r="X15">
        <v>0.17879999999999999</v>
      </c>
      <c r="Y15">
        <v>0.18690000000000001</v>
      </c>
      <c r="Z15">
        <v>0.20519999999999999</v>
      </c>
      <c r="AA15">
        <v>0.2064</v>
      </c>
      <c r="AB15">
        <v>0.20399999999999999</v>
      </c>
      <c r="AC15">
        <v>0.2041</v>
      </c>
      <c r="AD15">
        <v>0.18890000000000001</v>
      </c>
      <c r="AE15">
        <v>0.158</v>
      </c>
      <c r="AF15">
        <v>0.1736</v>
      </c>
      <c r="AG15">
        <v>0.1764</v>
      </c>
      <c r="AH15">
        <v>0.2092</v>
      </c>
      <c r="AI15">
        <v>0.2016</v>
      </c>
      <c r="AJ15">
        <v>0.18090000000000001</v>
      </c>
      <c r="AK15">
        <v>0.2016</v>
      </c>
      <c r="AL15">
        <v>0.1663</v>
      </c>
      <c r="AM15">
        <v>0.16800000000000001</v>
      </c>
      <c r="AN15">
        <v>0.15690000000000001</v>
      </c>
      <c r="AO15">
        <v>0.14710000000000001</v>
      </c>
      <c r="AP15">
        <v>0.1336</v>
      </c>
      <c r="AQ15">
        <v>0.1608</v>
      </c>
      <c r="AR15">
        <v>0.1847</v>
      </c>
      <c r="AS15">
        <v>0.15110000000000001</v>
      </c>
      <c r="AT15">
        <v>0.15129999999999999</v>
      </c>
      <c r="AU15">
        <v>0.14219999999999999</v>
      </c>
      <c r="AV15">
        <v>0.17030000000000001</v>
      </c>
      <c r="AW15">
        <v>0.13769999999999999</v>
      </c>
      <c r="AX15">
        <v>0.14349999999999999</v>
      </c>
      <c r="AY15">
        <v>0.151</v>
      </c>
      <c r="AZ15">
        <v>0.14030000000000001</v>
      </c>
      <c r="BA15">
        <v>0.1321</v>
      </c>
      <c r="BB15">
        <v>0.1202</v>
      </c>
      <c r="BC15">
        <v>0.1447</v>
      </c>
      <c r="BD15">
        <v>0.18179999999999999</v>
      </c>
      <c r="BE15">
        <v>0.15490000000000001</v>
      </c>
      <c r="BF15">
        <v>0.1439</v>
      </c>
      <c r="BG15">
        <v>0.15809999999999999</v>
      </c>
      <c r="BH15">
        <v>0.1358</v>
      </c>
      <c r="BI15">
        <v>0.1525</v>
      </c>
      <c r="BJ15">
        <v>0.18809999999999999</v>
      </c>
      <c r="BK15">
        <v>0.1731</v>
      </c>
      <c r="BL15">
        <v>0.1633</v>
      </c>
      <c r="BM15">
        <v>0.18459999999999999</v>
      </c>
      <c r="BN15">
        <v>0.17649999999999999</v>
      </c>
      <c r="BO15">
        <v>0.1782</v>
      </c>
      <c r="BP15">
        <v>0.1457</v>
      </c>
      <c r="BQ15">
        <v>0.1615</v>
      </c>
      <c r="BR15">
        <v>0.13830000000000001</v>
      </c>
      <c r="BS15">
        <v>0.13489999999999999</v>
      </c>
      <c r="BT15">
        <v>0.13059999999999999</v>
      </c>
      <c r="BU15">
        <v>0.1457</v>
      </c>
    </row>
    <row r="16" spans="1:73">
      <c r="A16">
        <v>10</v>
      </c>
      <c r="B16">
        <v>0.19969999999999999</v>
      </c>
      <c r="C16">
        <v>0.18579999999999999</v>
      </c>
      <c r="D16">
        <v>0.19570000000000001</v>
      </c>
      <c r="E16">
        <v>0.1736</v>
      </c>
      <c r="F16">
        <v>0.17349999999999999</v>
      </c>
      <c r="G16">
        <v>0.159</v>
      </c>
      <c r="H16">
        <v>0.17299999999999999</v>
      </c>
      <c r="I16">
        <v>0.1686</v>
      </c>
      <c r="J16">
        <v>0.2019</v>
      </c>
      <c r="K16">
        <v>0.1862</v>
      </c>
      <c r="L16">
        <v>0.20749999999999999</v>
      </c>
      <c r="M16">
        <v>0.186</v>
      </c>
      <c r="N16">
        <v>0.18720000000000001</v>
      </c>
      <c r="O16">
        <v>0.20699999999999999</v>
      </c>
      <c r="P16">
        <v>0.2069</v>
      </c>
      <c r="Q16">
        <v>0.19070000000000001</v>
      </c>
      <c r="R16">
        <v>0.19089999999999999</v>
      </c>
      <c r="S16">
        <v>0.1716</v>
      </c>
      <c r="T16">
        <v>0.1832</v>
      </c>
      <c r="U16">
        <v>0.19570000000000001</v>
      </c>
      <c r="V16">
        <v>0.20280000000000001</v>
      </c>
      <c r="W16">
        <v>0.21790000000000001</v>
      </c>
      <c r="X16">
        <v>0.1787</v>
      </c>
      <c r="Y16">
        <v>0.18759999999999999</v>
      </c>
      <c r="Z16">
        <v>0.2056</v>
      </c>
      <c r="AA16">
        <v>0.20760000000000001</v>
      </c>
      <c r="AB16">
        <v>0.2041</v>
      </c>
      <c r="AC16">
        <v>0.2049</v>
      </c>
      <c r="AD16">
        <v>0.18959999999999999</v>
      </c>
      <c r="AE16">
        <v>0.15820000000000001</v>
      </c>
      <c r="AF16">
        <v>0.1734</v>
      </c>
      <c r="AG16">
        <v>0.1772</v>
      </c>
      <c r="AH16">
        <v>0.2099</v>
      </c>
      <c r="AI16">
        <v>0.2014</v>
      </c>
      <c r="AJ16">
        <v>0.1804</v>
      </c>
      <c r="AK16">
        <v>0.20130000000000001</v>
      </c>
      <c r="AL16">
        <v>0.16719999999999999</v>
      </c>
      <c r="AM16">
        <v>0.1678</v>
      </c>
      <c r="AN16">
        <v>0.15709999999999999</v>
      </c>
      <c r="AO16">
        <v>0.14729999999999999</v>
      </c>
      <c r="AP16">
        <v>0.13420000000000001</v>
      </c>
      <c r="AQ16">
        <v>0.16170000000000001</v>
      </c>
      <c r="AR16">
        <v>0.184</v>
      </c>
      <c r="AS16">
        <v>0.151</v>
      </c>
      <c r="AT16">
        <v>0.1512</v>
      </c>
      <c r="AU16">
        <v>0.14299999999999999</v>
      </c>
      <c r="AV16">
        <v>0.1704</v>
      </c>
      <c r="AW16">
        <v>0.13739999999999999</v>
      </c>
      <c r="AX16">
        <v>0.14410000000000001</v>
      </c>
      <c r="AY16">
        <v>0.15110000000000001</v>
      </c>
      <c r="AZ16">
        <v>0.1404</v>
      </c>
      <c r="BA16">
        <v>0.13239999999999999</v>
      </c>
      <c r="BB16">
        <v>0.1206</v>
      </c>
      <c r="BC16">
        <v>0.14549999999999999</v>
      </c>
      <c r="BD16">
        <v>0.1822</v>
      </c>
      <c r="BE16">
        <v>0.15479999999999999</v>
      </c>
      <c r="BF16">
        <v>0.14369999999999999</v>
      </c>
      <c r="BG16">
        <v>0.1585</v>
      </c>
      <c r="BH16">
        <v>0.1358</v>
      </c>
      <c r="BI16">
        <v>0.15260000000000001</v>
      </c>
      <c r="BJ16">
        <v>0.1875</v>
      </c>
      <c r="BK16">
        <v>0.17330000000000001</v>
      </c>
      <c r="BL16">
        <v>0.16300000000000001</v>
      </c>
      <c r="BM16">
        <v>0.1852</v>
      </c>
      <c r="BN16">
        <v>0.1772</v>
      </c>
      <c r="BO16">
        <v>0.17849999999999999</v>
      </c>
      <c r="BP16">
        <v>0.1467</v>
      </c>
      <c r="BQ16">
        <v>0.1618</v>
      </c>
      <c r="BR16">
        <v>0.1389</v>
      </c>
      <c r="BS16">
        <v>0.13439999999999999</v>
      </c>
      <c r="BT16">
        <v>0.13100000000000001</v>
      </c>
      <c r="BU16">
        <v>0.14599999999999999</v>
      </c>
    </row>
    <row r="17" spans="1:73">
      <c r="A17">
        <v>11</v>
      </c>
      <c r="B17">
        <v>0.1996</v>
      </c>
      <c r="C17">
        <v>0.18540000000000001</v>
      </c>
      <c r="D17">
        <v>0.19639999999999999</v>
      </c>
      <c r="E17">
        <v>0.17449999999999999</v>
      </c>
      <c r="F17">
        <v>0.1741</v>
      </c>
      <c r="G17">
        <v>0.1588</v>
      </c>
      <c r="H17">
        <v>0.1734</v>
      </c>
      <c r="I17">
        <v>0.16850000000000001</v>
      </c>
      <c r="J17">
        <v>0.20330000000000001</v>
      </c>
      <c r="K17">
        <v>0.18679999999999999</v>
      </c>
      <c r="L17">
        <v>0.2084</v>
      </c>
      <c r="M17">
        <v>0.18779999999999999</v>
      </c>
      <c r="N17">
        <v>0.18740000000000001</v>
      </c>
      <c r="O17">
        <v>0.2074</v>
      </c>
      <c r="P17">
        <v>0.2074</v>
      </c>
      <c r="Q17">
        <v>0.19089999999999999</v>
      </c>
      <c r="R17">
        <v>0.19159999999999999</v>
      </c>
      <c r="S17">
        <v>0.17169999999999999</v>
      </c>
      <c r="T17">
        <v>0.18390000000000001</v>
      </c>
      <c r="U17">
        <v>0.19570000000000001</v>
      </c>
      <c r="V17">
        <v>0.2029</v>
      </c>
      <c r="W17">
        <v>0.217</v>
      </c>
      <c r="X17">
        <v>0.1784</v>
      </c>
      <c r="Y17">
        <v>0.1875</v>
      </c>
      <c r="Z17">
        <v>0.20549999999999999</v>
      </c>
      <c r="AA17">
        <v>0.2074</v>
      </c>
      <c r="AB17">
        <v>0.20430000000000001</v>
      </c>
      <c r="AC17">
        <v>0.20580000000000001</v>
      </c>
      <c r="AD17">
        <v>0.18970000000000001</v>
      </c>
      <c r="AE17">
        <v>0.15890000000000001</v>
      </c>
      <c r="AF17">
        <v>0.17369999999999999</v>
      </c>
      <c r="AG17">
        <v>0.17699999999999999</v>
      </c>
      <c r="AH17">
        <v>0.21049999999999999</v>
      </c>
      <c r="AI17">
        <v>0.20169999999999999</v>
      </c>
      <c r="AJ17">
        <v>0.18129999999999999</v>
      </c>
      <c r="AK17">
        <v>0.20100000000000001</v>
      </c>
      <c r="AL17">
        <v>0.16739999999999999</v>
      </c>
      <c r="AM17">
        <v>0.1676</v>
      </c>
      <c r="AN17">
        <v>0.15770000000000001</v>
      </c>
      <c r="AO17">
        <v>0.14760000000000001</v>
      </c>
      <c r="AP17">
        <v>0.1343</v>
      </c>
      <c r="AQ17">
        <v>0.1618</v>
      </c>
      <c r="AR17">
        <v>0.1847</v>
      </c>
      <c r="AS17">
        <v>0.1512</v>
      </c>
      <c r="AT17">
        <v>0.15110000000000001</v>
      </c>
      <c r="AU17">
        <v>0.1434</v>
      </c>
      <c r="AV17">
        <v>0.17050000000000001</v>
      </c>
      <c r="AW17">
        <v>0.13750000000000001</v>
      </c>
      <c r="AX17">
        <v>0.14399999999999999</v>
      </c>
      <c r="AY17">
        <v>0.15090000000000001</v>
      </c>
      <c r="AZ17">
        <v>0.1401</v>
      </c>
      <c r="BA17">
        <v>0.1331</v>
      </c>
      <c r="BB17">
        <v>0.1208</v>
      </c>
      <c r="BC17">
        <v>0.14530000000000001</v>
      </c>
      <c r="BD17">
        <v>0.1832</v>
      </c>
      <c r="BE17">
        <v>0.15409999999999999</v>
      </c>
      <c r="BF17">
        <v>0.14449999999999999</v>
      </c>
      <c r="BG17">
        <v>0.15809999999999999</v>
      </c>
      <c r="BH17">
        <v>0.13650000000000001</v>
      </c>
      <c r="BI17">
        <v>0.15240000000000001</v>
      </c>
      <c r="BJ17">
        <v>0.18859999999999999</v>
      </c>
      <c r="BK17">
        <v>0.1721</v>
      </c>
      <c r="BL17">
        <v>0.1623</v>
      </c>
      <c r="BM17">
        <v>0.1852</v>
      </c>
      <c r="BN17">
        <v>0.1779</v>
      </c>
      <c r="BO17">
        <v>0.1777</v>
      </c>
      <c r="BP17">
        <v>0.14699999999999999</v>
      </c>
      <c r="BQ17">
        <v>0.16239999999999999</v>
      </c>
      <c r="BR17">
        <v>0.13850000000000001</v>
      </c>
      <c r="BS17">
        <v>0.1343</v>
      </c>
      <c r="BT17">
        <v>0.13150000000000001</v>
      </c>
      <c r="BU17">
        <v>0.1459</v>
      </c>
    </row>
    <row r="18" spans="1:73">
      <c r="A18">
        <v>12</v>
      </c>
      <c r="B18">
        <v>0.19919999999999999</v>
      </c>
      <c r="C18">
        <v>0.1852</v>
      </c>
      <c r="D18">
        <v>0.19650000000000001</v>
      </c>
      <c r="E18">
        <v>0.1749</v>
      </c>
      <c r="F18">
        <v>0.17480000000000001</v>
      </c>
      <c r="G18">
        <v>0.1595</v>
      </c>
      <c r="H18">
        <v>0.17349999999999999</v>
      </c>
      <c r="I18">
        <v>0.16789999999999999</v>
      </c>
      <c r="J18">
        <v>0.20330000000000001</v>
      </c>
      <c r="K18">
        <v>0.18720000000000001</v>
      </c>
      <c r="L18">
        <v>0.2082</v>
      </c>
      <c r="M18">
        <v>0.1875</v>
      </c>
      <c r="N18">
        <v>0.187</v>
      </c>
      <c r="O18">
        <v>0.20680000000000001</v>
      </c>
      <c r="P18">
        <v>0.20710000000000001</v>
      </c>
      <c r="Q18">
        <v>0.19109999999999999</v>
      </c>
      <c r="R18">
        <v>0.19209999999999999</v>
      </c>
      <c r="S18">
        <v>0.1719</v>
      </c>
      <c r="T18">
        <v>0.18379999999999999</v>
      </c>
      <c r="U18">
        <v>0.1966</v>
      </c>
      <c r="V18">
        <v>0.20219999999999999</v>
      </c>
      <c r="W18">
        <v>0.21679999999999999</v>
      </c>
      <c r="X18">
        <v>0.17780000000000001</v>
      </c>
      <c r="Y18">
        <v>0.18759999999999999</v>
      </c>
      <c r="Z18">
        <v>0.20569999999999999</v>
      </c>
      <c r="AA18">
        <v>0.20710000000000001</v>
      </c>
      <c r="AB18">
        <v>0.2049</v>
      </c>
      <c r="AC18">
        <v>0.20599999999999999</v>
      </c>
      <c r="AD18">
        <v>0.1903</v>
      </c>
      <c r="AE18">
        <v>0.15959999999999999</v>
      </c>
      <c r="AF18">
        <v>0.17330000000000001</v>
      </c>
      <c r="AG18">
        <v>0.1767</v>
      </c>
      <c r="AH18">
        <v>0.21060000000000001</v>
      </c>
      <c r="AI18">
        <v>0.20219999999999999</v>
      </c>
      <c r="AJ18">
        <v>0.18160000000000001</v>
      </c>
      <c r="AK18">
        <v>0.20119999999999999</v>
      </c>
      <c r="AL18">
        <v>0.1666</v>
      </c>
      <c r="AM18">
        <v>0.16819999999999999</v>
      </c>
      <c r="AN18">
        <v>0.1585</v>
      </c>
      <c r="AO18">
        <v>0.14779999999999999</v>
      </c>
      <c r="AP18">
        <v>0.13389999999999999</v>
      </c>
      <c r="AQ18">
        <v>0.1623</v>
      </c>
      <c r="AR18">
        <v>0.18410000000000001</v>
      </c>
      <c r="AS18">
        <v>0.15140000000000001</v>
      </c>
      <c r="AT18">
        <v>0.151</v>
      </c>
      <c r="AU18">
        <v>0.14330000000000001</v>
      </c>
      <c r="AV18">
        <v>0.1709</v>
      </c>
      <c r="AW18">
        <v>0.13750000000000001</v>
      </c>
      <c r="AX18">
        <v>0.14419999999999999</v>
      </c>
      <c r="AY18">
        <v>0.15060000000000001</v>
      </c>
      <c r="AZ18">
        <v>0.13969999999999999</v>
      </c>
      <c r="BA18">
        <v>0.1328</v>
      </c>
      <c r="BB18">
        <v>0.12139999999999999</v>
      </c>
      <c r="BC18">
        <v>0.1452</v>
      </c>
      <c r="BD18">
        <v>0.184</v>
      </c>
      <c r="BE18">
        <v>0.154</v>
      </c>
      <c r="BF18">
        <v>0.1454</v>
      </c>
      <c r="BG18">
        <v>0.15859999999999999</v>
      </c>
      <c r="BH18">
        <v>0.13650000000000001</v>
      </c>
      <c r="BI18">
        <v>0.15229999999999999</v>
      </c>
      <c r="BJ18">
        <v>0.18890000000000001</v>
      </c>
      <c r="BK18">
        <v>0.17199999999999999</v>
      </c>
      <c r="BL18">
        <v>0.16209999999999999</v>
      </c>
      <c r="BM18">
        <v>0.1852</v>
      </c>
      <c r="BN18">
        <v>0.1789</v>
      </c>
      <c r="BO18">
        <v>0.17799999999999999</v>
      </c>
      <c r="BP18">
        <v>0.1477</v>
      </c>
      <c r="BQ18">
        <v>0.16309999999999999</v>
      </c>
      <c r="BR18">
        <v>0.13769999999999999</v>
      </c>
      <c r="BS18">
        <v>0.13519999999999999</v>
      </c>
      <c r="BT18">
        <v>0.13089999999999999</v>
      </c>
      <c r="BU18">
        <v>0.1459</v>
      </c>
    </row>
    <row r="19" spans="1:73">
      <c r="A19">
        <v>13</v>
      </c>
      <c r="B19">
        <v>0.19919999999999999</v>
      </c>
      <c r="C19">
        <v>0.185</v>
      </c>
      <c r="D19">
        <v>0.1968</v>
      </c>
      <c r="E19">
        <v>0.17519999999999999</v>
      </c>
      <c r="F19">
        <v>0.1744</v>
      </c>
      <c r="G19">
        <v>0.15909999999999999</v>
      </c>
      <c r="H19">
        <v>0.17399999999999999</v>
      </c>
      <c r="I19">
        <v>0.16850000000000001</v>
      </c>
      <c r="J19">
        <v>0.2036</v>
      </c>
      <c r="K19">
        <v>0.18720000000000001</v>
      </c>
      <c r="L19">
        <v>0.2087</v>
      </c>
      <c r="M19">
        <v>0.18709999999999999</v>
      </c>
      <c r="N19">
        <v>0.18690000000000001</v>
      </c>
      <c r="O19">
        <v>0.20580000000000001</v>
      </c>
      <c r="P19">
        <v>0.20619999999999999</v>
      </c>
      <c r="Q19">
        <v>0.1915</v>
      </c>
      <c r="R19">
        <v>0.1928</v>
      </c>
      <c r="S19">
        <v>0.1719</v>
      </c>
      <c r="T19">
        <v>0.1847</v>
      </c>
      <c r="U19">
        <v>0.1958</v>
      </c>
      <c r="V19">
        <v>0.20300000000000001</v>
      </c>
      <c r="W19">
        <v>0.21729999999999999</v>
      </c>
      <c r="X19">
        <v>0.17810000000000001</v>
      </c>
      <c r="Y19">
        <v>0.1875</v>
      </c>
      <c r="Z19">
        <v>0.2051</v>
      </c>
      <c r="AA19">
        <v>0.2072</v>
      </c>
      <c r="AB19">
        <v>0.2046</v>
      </c>
      <c r="AC19">
        <v>0.20669999999999999</v>
      </c>
      <c r="AD19">
        <v>0.19070000000000001</v>
      </c>
      <c r="AE19">
        <v>0.15959999999999999</v>
      </c>
      <c r="AF19">
        <v>0.1729</v>
      </c>
      <c r="AG19">
        <v>0.17649999999999999</v>
      </c>
      <c r="AH19">
        <v>0.21079999999999999</v>
      </c>
      <c r="AI19">
        <v>0.2011</v>
      </c>
      <c r="AJ19">
        <v>0.18110000000000001</v>
      </c>
      <c r="AK19">
        <v>0.2009</v>
      </c>
      <c r="AL19">
        <v>0.16689999999999999</v>
      </c>
      <c r="AM19">
        <v>0.1678</v>
      </c>
      <c r="AN19">
        <v>0.158</v>
      </c>
      <c r="AO19">
        <v>0.14799999999999999</v>
      </c>
      <c r="AP19">
        <v>0.13370000000000001</v>
      </c>
      <c r="AQ19">
        <v>0.16309999999999999</v>
      </c>
      <c r="AR19">
        <v>0.1842</v>
      </c>
      <c r="AS19">
        <v>0.15029999999999999</v>
      </c>
      <c r="AT19">
        <v>0.15129999999999999</v>
      </c>
      <c r="AU19">
        <v>0.14349999999999999</v>
      </c>
      <c r="AV19">
        <v>0.1714</v>
      </c>
      <c r="AW19">
        <v>0.1371</v>
      </c>
      <c r="AX19">
        <v>0.1449</v>
      </c>
      <c r="AY19">
        <v>0.15049999999999999</v>
      </c>
      <c r="AZ19">
        <v>0.1396</v>
      </c>
      <c r="BA19">
        <v>0.1326</v>
      </c>
      <c r="BB19">
        <v>0.1207</v>
      </c>
      <c r="BC19">
        <v>0.14499999999999999</v>
      </c>
      <c r="BD19">
        <v>0.18390000000000001</v>
      </c>
      <c r="BE19">
        <v>0.15379999999999999</v>
      </c>
      <c r="BF19">
        <v>0.14499999999999999</v>
      </c>
      <c r="BG19">
        <v>0.15820000000000001</v>
      </c>
      <c r="BH19">
        <v>0.1356</v>
      </c>
      <c r="BI19">
        <v>0.1522</v>
      </c>
      <c r="BJ19">
        <v>0.19020000000000001</v>
      </c>
      <c r="BK19">
        <v>0.17169999999999999</v>
      </c>
      <c r="BL19">
        <v>0.1623</v>
      </c>
      <c r="BM19">
        <v>0.18509999999999999</v>
      </c>
      <c r="BN19">
        <v>0.17910000000000001</v>
      </c>
      <c r="BO19">
        <v>0.1782</v>
      </c>
      <c r="BP19">
        <v>0.14729999999999999</v>
      </c>
      <c r="BQ19">
        <v>0.16300000000000001</v>
      </c>
      <c r="BR19">
        <v>0.13750000000000001</v>
      </c>
      <c r="BS19">
        <v>0.1351</v>
      </c>
      <c r="BT19">
        <v>0.13100000000000001</v>
      </c>
      <c r="BU19">
        <v>0.14560000000000001</v>
      </c>
    </row>
    <row r="20" spans="1:73">
      <c r="A20">
        <v>14</v>
      </c>
      <c r="B20">
        <v>0.19980000000000001</v>
      </c>
      <c r="C20">
        <v>0.1857</v>
      </c>
      <c r="D20">
        <v>0.19670000000000001</v>
      </c>
      <c r="E20">
        <v>0.1749</v>
      </c>
      <c r="F20">
        <v>0.17460000000000001</v>
      </c>
      <c r="G20">
        <v>0.1593</v>
      </c>
      <c r="H20">
        <v>0.17449999999999999</v>
      </c>
      <c r="I20">
        <v>0.16880000000000001</v>
      </c>
      <c r="J20">
        <v>0.2039</v>
      </c>
      <c r="K20">
        <v>0.1875</v>
      </c>
      <c r="L20">
        <v>0.20930000000000001</v>
      </c>
      <c r="M20">
        <v>0.18790000000000001</v>
      </c>
      <c r="N20">
        <v>0.18690000000000001</v>
      </c>
      <c r="O20">
        <v>0.2056</v>
      </c>
      <c r="P20">
        <v>0.2064</v>
      </c>
      <c r="Q20">
        <v>0.19159999999999999</v>
      </c>
      <c r="R20">
        <v>0.1928</v>
      </c>
      <c r="S20">
        <v>0.17280000000000001</v>
      </c>
      <c r="T20">
        <v>0.18540000000000001</v>
      </c>
      <c r="U20">
        <v>0.1963</v>
      </c>
      <c r="V20">
        <v>0.2031</v>
      </c>
      <c r="W20">
        <v>0.21790000000000001</v>
      </c>
      <c r="X20">
        <v>0.17810000000000001</v>
      </c>
      <c r="Y20">
        <v>0.18740000000000001</v>
      </c>
      <c r="Z20">
        <v>0.20549999999999999</v>
      </c>
      <c r="AA20">
        <v>0.20699999999999999</v>
      </c>
      <c r="AB20">
        <v>0.20430000000000001</v>
      </c>
      <c r="AC20">
        <v>0.20630000000000001</v>
      </c>
      <c r="AD20">
        <v>0.19040000000000001</v>
      </c>
      <c r="AE20">
        <v>0.15970000000000001</v>
      </c>
      <c r="AF20">
        <v>0.17299999999999999</v>
      </c>
      <c r="AG20">
        <v>0.17660000000000001</v>
      </c>
      <c r="AH20">
        <v>0.21010000000000001</v>
      </c>
      <c r="AI20">
        <v>0.20100000000000001</v>
      </c>
      <c r="AJ20">
        <v>0.1802</v>
      </c>
      <c r="AK20">
        <v>0.20030000000000001</v>
      </c>
      <c r="AL20">
        <v>0.16669999999999999</v>
      </c>
      <c r="AM20">
        <v>0.16869999999999999</v>
      </c>
      <c r="AN20">
        <v>0.15820000000000001</v>
      </c>
      <c r="AO20">
        <v>0.14779999999999999</v>
      </c>
      <c r="AP20">
        <v>0.1338</v>
      </c>
      <c r="AQ20">
        <v>0.1633</v>
      </c>
      <c r="AR20">
        <v>0.1835</v>
      </c>
      <c r="AS20">
        <v>0.15060000000000001</v>
      </c>
      <c r="AT20">
        <v>0.15090000000000001</v>
      </c>
      <c r="AU20">
        <v>0.1431</v>
      </c>
      <c r="AV20">
        <v>0.1711</v>
      </c>
      <c r="AW20">
        <v>0.13669999999999999</v>
      </c>
      <c r="AX20">
        <v>0.14499999999999999</v>
      </c>
      <c r="AY20">
        <v>0.15049999999999999</v>
      </c>
      <c r="AZ20">
        <v>0.13930000000000001</v>
      </c>
      <c r="BA20">
        <v>0.1323</v>
      </c>
      <c r="BB20">
        <v>0.12089999999999999</v>
      </c>
      <c r="BC20">
        <v>0.14510000000000001</v>
      </c>
      <c r="BD20">
        <v>0.18329999999999999</v>
      </c>
      <c r="BE20">
        <v>0.15409999999999999</v>
      </c>
      <c r="BF20">
        <v>0.1444</v>
      </c>
      <c r="BG20">
        <v>0.1585</v>
      </c>
      <c r="BH20">
        <v>0.13589999999999999</v>
      </c>
      <c r="BI20">
        <v>0.15210000000000001</v>
      </c>
      <c r="BJ20">
        <v>0.19</v>
      </c>
      <c r="BK20">
        <v>0.1709</v>
      </c>
      <c r="BL20">
        <v>0.16139999999999999</v>
      </c>
      <c r="BM20">
        <v>0.18529999999999999</v>
      </c>
      <c r="BN20">
        <v>0.1787</v>
      </c>
      <c r="BO20">
        <v>0.1792</v>
      </c>
      <c r="BP20">
        <v>0.14710000000000001</v>
      </c>
      <c r="BQ20">
        <v>0.16320000000000001</v>
      </c>
      <c r="BR20">
        <v>0.13739999999999999</v>
      </c>
      <c r="BS20">
        <v>0.13469999999999999</v>
      </c>
      <c r="BT20">
        <v>0.13109999999999999</v>
      </c>
      <c r="BU20">
        <v>0.14549999999999999</v>
      </c>
    </row>
    <row r="21" spans="1:73">
      <c r="A21">
        <v>15</v>
      </c>
      <c r="B21">
        <v>0.19980000000000001</v>
      </c>
      <c r="C21">
        <v>0.18529999999999999</v>
      </c>
      <c r="D21">
        <v>0.19719999999999999</v>
      </c>
      <c r="E21">
        <v>0.1741</v>
      </c>
      <c r="F21">
        <v>0.1741</v>
      </c>
      <c r="G21">
        <v>0.15920000000000001</v>
      </c>
      <c r="H21">
        <v>0.17499999999999999</v>
      </c>
      <c r="I21">
        <v>0.16900000000000001</v>
      </c>
      <c r="J21">
        <v>0.20419999999999999</v>
      </c>
      <c r="K21">
        <v>0.18820000000000001</v>
      </c>
      <c r="L21">
        <v>0.20949999999999999</v>
      </c>
      <c r="M21">
        <v>0.18759999999999999</v>
      </c>
      <c r="N21">
        <v>0.18709999999999999</v>
      </c>
      <c r="O21">
        <v>0.2059</v>
      </c>
      <c r="P21">
        <v>0.2056</v>
      </c>
      <c r="Q21">
        <v>0.19120000000000001</v>
      </c>
      <c r="R21">
        <v>0.192</v>
      </c>
      <c r="S21">
        <v>0.1731</v>
      </c>
      <c r="T21">
        <v>0.18579999999999999</v>
      </c>
      <c r="U21">
        <v>0.1968</v>
      </c>
      <c r="V21">
        <v>0.20349999999999999</v>
      </c>
      <c r="W21">
        <v>0.21779999999999999</v>
      </c>
      <c r="X21">
        <v>0.17860000000000001</v>
      </c>
      <c r="Y21">
        <v>0.18629999999999999</v>
      </c>
      <c r="Z21">
        <v>0.20580000000000001</v>
      </c>
      <c r="AA21">
        <v>0.20619999999999999</v>
      </c>
      <c r="AB21">
        <v>0.20430000000000001</v>
      </c>
      <c r="AC21">
        <v>0.20660000000000001</v>
      </c>
      <c r="AD21">
        <v>0.18959999999999999</v>
      </c>
      <c r="AE21">
        <v>0.1603</v>
      </c>
      <c r="AF21">
        <v>0.17330000000000001</v>
      </c>
      <c r="AG21">
        <v>0.17649999999999999</v>
      </c>
      <c r="AH21">
        <v>0.2099</v>
      </c>
      <c r="AI21">
        <v>0.2019</v>
      </c>
      <c r="AJ21">
        <v>0.18</v>
      </c>
      <c r="AK21">
        <v>0.20030000000000001</v>
      </c>
      <c r="AL21">
        <v>0.16589999999999999</v>
      </c>
      <c r="AM21">
        <v>0.16930000000000001</v>
      </c>
      <c r="AN21">
        <v>0.15759999999999999</v>
      </c>
      <c r="AO21">
        <v>0.14829999999999999</v>
      </c>
      <c r="AP21">
        <v>0.13370000000000001</v>
      </c>
      <c r="AQ21">
        <v>0.16320000000000001</v>
      </c>
      <c r="AR21">
        <v>0.184</v>
      </c>
      <c r="AS21">
        <v>0.15049999999999999</v>
      </c>
      <c r="AT21">
        <v>0.15129999999999999</v>
      </c>
      <c r="AU21">
        <v>0.14269999999999999</v>
      </c>
      <c r="AV21">
        <v>0.17180000000000001</v>
      </c>
      <c r="AW21">
        <v>0.13669999999999999</v>
      </c>
      <c r="AX21">
        <v>0.1447</v>
      </c>
      <c r="AY21">
        <v>0.15090000000000001</v>
      </c>
      <c r="AZ21">
        <v>0.13950000000000001</v>
      </c>
      <c r="BA21">
        <v>0.13250000000000001</v>
      </c>
      <c r="BB21">
        <v>0.1205</v>
      </c>
      <c r="BC21">
        <v>0.1454</v>
      </c>
      <c r="BD21">
        <v>0.18379999999999999</v>
      </c>
      <c r="BE21">
        <v>0.15409999999999999</v>
      </c>
      <c r="BF21">
        <v>0.14480000000000001</v>
      </c>
      <c r="BG21">
        <v>0.15790000000000001</v>
      </c>
      <c r="BH21">
        <v>0.1356</v>
      </c>
      <c r="BI21">
        <v>0.15179999999999999</v>
      </c>
      <c r="BJ21">
        <v>0.19</v>
      </c>
      <c r="BK21">
        <v>0.1701</v>
      </c>
      <c r="BL21">
        <v>0.1613</v>
      </c>
      <c r="BM21">
        <v>0.185</v>
      </c>
      <c r="BN21">
        <v>0.17879999999999999</v>
      </c>
      <c r="BO21">
        <v>0.17899999999999999</v>
      </c>
      <c r="BP21">
        <v>0.14680000000000001</v>
      </c>
      <c r="BQ21">
        <v>0.16339999999999999</v>
      </c>
      <c r="BR21">
        <v>0.13689999999999999</v>
      </c>
      <c r="BS21">
        <v>0.13450000000000001</v>
      </c>
      <c r="BT21">
        <v>0.13109999999999999</v>
      </c>
      <c r="BU21">
        <v>0.1449</v>
      </c>
    </row>
    <row r="22" spans="1:73">
      <c r="A22">
        <v>16</v>
      </c>
      <c r="B22">
        <v>0.20039999999999999</v>
      </c>
      <c r="C22">
        <v>0.1857</v>
      </c>
      <c r="D22">
        <v>0.19719999999999999</v>
      </c>
      <c r="E22">
        <v>0.17330000000000001</v>
      </c>
      <c r="F22">
        <v>0.17349999999999999</v>
      </c>
      <c r="G22">
        <v>0.15870000000000001</v>
      </c>
      <c r="H22">
        <v>0.1749</v>
      </c>
      <c r="I22">
        <v>0.16930000000000001</v>
      </c>
      <c r="J22">
        <v>0.20300000000000001</v>
      </c>
      <c r="K22">
        <v>0.18820000000000001</v>
      </c>
      <c r="L22">
        <v>0.20849999999999999</v>
      </c>
      <c r="M22">
        <v>0.18740000000000001</v>
      </c>
      <c r="N22">
        <v>0.18659999999999999</v>
      </c>
      <c r="O22">
        <v>0.20499999999999999</v>
      </c>
      <c r="P22">
        <v>0.20499999999999999</v>
      </c>
      <c r="Q22">
        <v>0.19139999999999999</v>
      </c>
      <c r="R22">
        <v>0.19170000000000001</v>
      </c>
      <c r="S22">
        <v>0.1726</v>
      </c>
      <c r="T22">
        <v>0.18540000000000001</v>
      </c>
      <c r="U22">
        <v>0.1963</v>
      </c>
      <c r="V22">
        <v>0.20300000000000001</v>
      </c>
      <c r="W22">
        <v>0.21859999999999999</v>
      </c>
      <c r="X22">
        <v>0.17810000000000001</v>
      </c>
      <c r="Y22">
        <v>0.18679999999999999</v>
      </c>
      <c r="Z22">
        <v>0.20610000000000001</v>
      </c>
      <c r="AA22">
        <v>0.20610000000000001</v>
      </c>
      <c r="AB22">
        <v>0.20419999999999999</v>
      </c>
      <c r="AC22">
        <v>0.20580000000000001</v>
      </c>
      <c r="AD22">
        <v>0.18940000000000001</v>
      </c>
      <c r="AE22">
        <v>0.16009999999999999</v>
      </c>
      <c r="AF22">
        <v>0.17319999999999999</v>
      </c>
      <c r="AG22">
        <v>0.17680000000000001</v>
      </c>
      <c r="AH22">
        <v>0.2099</v>
      </c>
      <c r="AI22">
        <v>0.2016</v>
      </c>
      <c r="AJ22">
        <v>0.17949999999999999</v>
      </c>
      <c r="AK22">
        <v>0.20039999999999999</v>
      </c>
      <c r="AL22">
        <v>0.1668</v>
      </c>
      <c r="AM22">
        <v>0.17019999999999999</v>
      </c>
      <c r="AN22">
        <v>0.1573</v>
      </c>
      <c r="AO22">
        <v>0.14810000000000001</v>
      </c>
      <c r="AP22">
        <v>0.1336</v>
      </c>
      <c r="AQ22">
        <v>0.1628</v>
      </c>
      <c r="AR22">
        <v>0.1842</v>
      </c>
      <c r="AS22">
        <v>0.15079999999999999</v>
      </c>
      <c r="AT22">
        <v>0.15110000000000001</v>
      </c>
      <c r="AU22">
        <v>0.14249999999999999</v>
      </c>
      <c r="AV22">
        <v>0.1711</v>
      </c>
      <c r="AW22">
        <v>0.1361</v>
      </c>
      <c r="AX22">
        <v>0.1449</v>
      </c>
      <c r="AY22">
        <v>0.15049999999999999</v>
      </c>
      <c r="AZ22">
        <v>0.13919999999999999</v>
      </c>
      <c r="BA22">
        <v>0.13220000000000001</v>
      </c>
      <c r="BB22">
        <v>0.1206</v>
      </c>
      <c r="BC22">
        <v>0.14560000000000001</v>
      </c>
      <c r="BD22">
        <v>0.1832</v>
      </c>
      <c r="BE22">
        <v>0.1547</v>
      </c>
      <c r="BF22">
        <v>0.1444</v>
      </c>
      <c r="BG22">
        <v>0.1585</v>
      </c>
      <c r="BH22">
        <v>0.1351</v>
      </c>
      <c r="BI22">
        <v>0.15140000000000001</v>
      </c>
      <c r="BJ22">
        <v>0.189</v>
      </c>
      <c r="BK22">
        <v>0.1704</v>
      </c>
      <c r="BL22">
        <v>0.16200000000000001</v>
      </c>
      <c r="BM22">
        <v>0.18429999999999999</v>
      </c>
      <c r="BN22">
        <v>0.1787</v>
      </c>
      <c r="BO22">
        <v>0.1789</v>
      </c>
      <c r="BP22">
        <v>0.1469</v>
      </c>
      <c r="BQ22">
        <v>0.16300000000000001</v>
      </c>
      <c r="BR22">
        <v>0.1371</v>
      </c>
      <c r="BS22">
        <v>0.1346</v>
      </c>
      <c r="BT22">
        <v>0.13089999999999999</v>
      </c>
      <c r="BU22">
        <v>0.14499999999999999</v>
      </c>
    </row>
    <row r="23" spans="1:73">
      <c r="A23">
        <v>17</v>
      </c>
      <c r="B23">
        <v>0.2006</v>
      </c>
      <c r="C23">
        <v>0.18559999999999999</v>
      </c>
      <c r="D23">
        <v>0.19670000000000001</v>
      </c>
      <c r="E23">
        <v>0.1724</v>
      </c>
      <c r="F23">
        <v>0.17319999999999999</v>
      </c>
      <c r="G23">
        <v>0.15840000000000001</v>
      </c>
      <c r="H23">
        <v>0.17430000000000001</v>
      </c>
      <c r="I23">
        <v>0.17019999999999999</v>
      </c>
      <c r="J23">
        <v>0.20300000000000001</v>
      </c>
      <c r="K23">
        <v>0.18820000000000001</v>
      </c>
      <c r="L23">
        <v>0.2084</v>
      </c>
      <c r="M23">
        <v>0.18759999999999999</v>
      </c>
      <c r="N23">
        <v>0.187</v>
      </c>
      <c r="O23">
        <v>0.2049</v>
      </c>
      <c r="P23">
        <v>0.2049</v>
      </c>
      <c r="Q23">
        <v>0.191</v>
      </c>
      <c r="R23">
        <v>0.1915</v>
      </c>
      <c r="S23">
        <v>0.17299999999999999</v>
      </c>
      <c r="T23">
        <v>0.186</v>
      </c>
      <c r="U23">
        <v>0.1953</v>
      </c>
      <c r="V23">
        <v>0.20349999999999999</v>
      </c>
      <c r="W23">
        <v>0.21840000000000001</v>
      </c>
      <c r="X23">
        <v>0.17829999999999999</v>
      </c>
      <c r="Y23">
        <v>0.18709999999999999</v>
      </c>
      <c r="Z23">
        <v>0.20569999999999999</v>
      </c>
      <c r="AA23">
        <v>0.20660000000000001</v>
      </c>
      <c r="AB23">
        <v>0.20369999999999999</v>
      </c>
      <c r="AC23">
        <v>0.20569999999999999</v>
      </c>
      <c r="AD23">
        <v>0.18820000000000001</v>
      </c>
      <c r="AE23">
        <v>0.15920000000000001</v>
      </c>
      <c r="AF23">
        <v>0.1729</v>
      </c>
      <c r="AG23">
        <v>0.1774</v>
      </c>
      <c r="AH23">
        <v>0.2089</v>
      </c>
      <c r="AI23">
        <v>0.20130000000000001</v>
      </c>
      <c r="AJ23">
        <v>0.17929999999999999</v>
      </c>
      <c r="AK23">
        <v>0.20030000000000001</v>
      </c>
      <c r="AL23">
        <v>0.16719999999999999</v>
      </c>
      <c r="AM23">
        <v>0.17</v>
      </c>
      <c r="AN23">
        <v>0.156</v>
      </c>
      <c r="AO23">
        <v>0.14879999999999999</v>
      </c>
      <c r="AP23">
        <v>0.1343</v>
      </c>
      <c r="AQ23">
        <v>0.16289999999999999</v>
      </c>
      <c r="AR23">
        <v>0.1847</v>
      </c>
      <c r="AS23">
        <v>0.1515</v>
      </c>
      <c r="AT23">
        <v>0.15060000000000001</v>
      </c>
      <c r="AU23">
        <v>0.14269999999999999</v>
      </c>
      <c r="AV23">
        <v>0.17069999999999999</v>
      </c>
      <c r="AW23">
        <v>0.13550000000000001</v>
      </c>
      <c r="AX23">
        <v>0.1452</v>
      </c>
      <c r="AY23">
        <v>0.15060000000000001</v>
      </c>
      <c r="AZ23">
        <v>0.13950000000000001</v>
      </c>
      <c r="BA23">
        <v>0.1328</v>
      </c>
      <c r="BB23">
        <v>0.12</v>
      </c>
      <c r="BC23">
        <v>0.14580000000000001</v>
      </c>
      <c r="BD23">
        <v>0.18229999999999999</v>
      </c>
      <c r="BE23">
        <v>0.15440000000000001</v>
      </c>
      <c r="BF23">
        <v>0.14410000000000001</v>
      </c>
      <c r="BG23">
        <v>0.15870000000000001</v>
      </c>
      <c r="BH23">
        <v>0.13489999999999999</v>
      </c>
      <c r="BI23">
        <v>0.15129999999999999</v>
      </c>
      <c r="BJ23">
        <v>0.18870000000000001</v>
      </c>
      <c r="BK23">
        <v>0.17030000000000001</v>
      </c>
      <c r="BL23">
        <v>0.16200000000000001</v>
      </c>
      <c r="BM23">
        <v>0.1845</v>
      </c>
      <c r="BN23">
        <v>0.1787</v>
      </c>
      <c r="BO23">
        <v>0.1789</v>
      </c>
      <c r="BP23">
        <v>0.14610000000000001</v>
      </c>
      <c r="BQ23">
        <v>0.16239999999999999</v>
      </c>
      <c r="BR23">
        <v>0.13780000000000001</v>
      </c>
      <c r="BS23">
        <v>0.1336</v>
      </c>
      <c r="BT23">
        <v>0.13100000000000001</v>
      </c>
      <c r="BU23">
        <v>0.1452</v>
      </c>
    </row>
    <row r="24" spans="1:73">
      <c r="A24">
        <v>18</v>
      </c>
      <c r="B24">
        <v>0.2014</v>
      </c>
      <c r="C24">
        <v>0.18590000000000001</v>
      </c>
      <c r="D24">
        <v>0.19650000000000001</v>
      </c>
      <c r="E24">
        <v>0.1724</v>
      </c>
      <c r="F24">
        <v>0.1734</v>
      </c>
      <c r="G24">
        <v>0.1583</v>
      </c>
      <c r="H24">
        <v>0.17380000000000001</v>
      </c>
      <c r="I24">
        <v>0.17050000000000001</v>
      </c>
      <c r="J24">
        <v>0.20219999999999999</v>
      </c>
      <c r="K24">
        <v>0.188</v>
      </c>
      <c r="L24">
        <v>0.20799999999999999</v>
      </c>
      <c r="M24">
        <v>0.188</v>
      </c>
      <c r="N24">
        <v>0.1867</v>
      </c>
      <c r="O24">
        <v>0.20610000000000001</v>
      </c>
      <c r="P24">
        <v>0.2054</v>
      </c>
      <c r="Q24">
        <v>0.19089999999999999</v>
      </c>
      <c r="R24">
        <v>0.19040000000000001</v>
      </c>
      <c r="S24">
        <v>0.17269999999999999</v>
      </c>
      <c r="T24">
        <v>0.1867</v>
      </c>
      <c r="U24">
        <v>0.19539999999999999</v>
      </c>
      <c r="V24">
        <v>0.2031</v>
      </c>
      <c r="W24">
        <v>0.21709999999999999</v>
      </c>
      <c r="X24">
        <v>0.17829999999999999</v>
      </c>
      <c r="Y24">
        <v>0.18709999999999999</v>
      </c>
      <c r="Z24">
        <v>0.20610000000000001</v>
      </c>
      <c r="AA24">
        <v>0.2069</v>
      </c>
      <c r="AB24">
        <v>0.20330000000000001</v>
      </c>
      <c r="AC24">
        <v>0.20549999999999999</v>
      </c>
      <c r="AD24">
        <v>0.188</v>
      </c>
      <c r="AE24">
        <v>0.15890000000000001</v>
      </c>
      <c r="AF24">
        <v>0.17319999999999999</v>
      </c>
      <c r="AG24">
        <v>0.17730000000000001</v>
      </c>
      <c r="AH24">
        <v>0.2084</v>
      </c>
      <c r="AI24">
        <v>0.20169999999999999</v>
      </c>
      <c r="AJ24">
        <v>0.1794</v>
      </c>
      <c r="AK24">
        <v>0.20030000000000001</v>
      </c>
      <c r="AL24">
        <v>0.16789999999999999</v>
      </c>
      <c r="AM24">
        <v>0.17050000000000001</v>
      </c>
      <c r="AN24">
        <v>0.15609999999999999</v>
      </c>
      <c r="AO24">
        <v>0.14910000000000001</v>
      </c>
      <c r="AP24">
        <v>0.1351</v>
      </c>
      <c r="AQ24">
        <v>0.16300000000000001</v>
      </c>
      <c r="AR24">
        <v>0.185</v>
      </c>
      <c r="AS24">
        <v>0.15229999999999999</v>
      </c>
      <c r="AT24">
        <v>0.15060000000000001</v>
      </c>
      <c r="AU24">
        <v>0.14280000000000001</v>
      </c>
      <c r="AV24">
        <v>0.1711</v>
      </c>
      <c r="AW24">
        <v>0.13539999999999999</v>
      </c>
      <c r="AX24">
        <v>0.1447</v>
      </c>
      <c r="AY24">
        <v>0.1507</v>
      </c>
      <c r="AZ24">
        <v>0.13919999999999999</v>
      </c>
      <c r="BA24">
        <v>0.1326</v>
      </c>
      <c r="BB24">
        <v>0.1208</v>
      </c>
      <c r="BC24">
        <v>0.1462</v>
      </c>
      <c r="BD24">
        <v>0.18290000000000001</v>
      </c>
      <c r="BE24">
        <v>0.15429999999999999</v>
      </c>
      <c r="BF24">
        <v>0.14449999999999999</v>
      </c>
      <c r="BG24">
        <v>0.15920000000000001</v>
      </c>
      <c r="BH24">
        <v>0.13550000000000001</v>
      </c>
      <c r="BI24">
        <v>0.15129999999999999</v>
      </c>
      <c r="BJ24">
        <v>0.18690000000000001</v>
      </c>
      <c r="BK24">
        <v>0.1706</v>
      </c>
      <c r="BL24">
        <v>0.16200000000000001</v>
      </c>
      <c r="BM24">
        <v>0.18440000000000001</v>
      </c>
      <c r="BN24">
        <v>0.17910000000000001</v>
      </c>
      <c r="BO24">
        <v>0.17899999999999999</v>
      </c>
      <c r="BP24">
        <v>0.1467</v>
      </c>
      <c r="BQ24">
        <v>0.16200000000000001</v>
      </c>
      <c r="BR24">
        <v>0.1384</v>
      </c>
      <c r="BS24">
        <v>0.13350000000000001</v>
      </c>
      <c r="BT24">
        <v>0.1308</v>
      </c>
      <c r="BU24">
        <v>0.1452</v>
      </c>
    </row>
    <row r="25" spans="1:73">
      <c r="A25">
        <v>19</v>
      </c>
      <c r="B25">
        <v>0.2014</v>
      </c>
      <c r="C25">
        <v>0.18479999999999999</v>
      </c>
      <c r="D25">
        <v>0.1961</v>
      </c>
      <c r="E25">
        <v>0.17280000000000001</v>
      </c>
      <c r="F25">
        <v>0.17330000000000001</v>
      </c>
      <c r="G25">
        <v>0.158</v>
      </c>
      <c r="H25">
        <v>0.1739</v>
      </c>
      <c r="I25">
        <v>0.1699</v>
      </c>
      <c r="J25">
        <v>0.20219999999999999</v>
      </c>
      <c r="K25">
        <v>0.18790000000000001</v>
      </c>
      <c r="L25">
        <v>0.2077</v>
      </c>
      <c r="M25">
        <v>0.187</v>
      </c>
      <c r="N25">
        <v>0.18679999999999999</v>
      </c>
      <c r="O25">
        <v>0.20649999999999999</v>
      </c>
      <c r="P25">
        <v>0.20530000000000001</v>
      </c>
      <c r="Q25">
        <v>0.19040000000000001</v>
      </c>
      <c r="R25">
        <v>0.19</v>
      </c>
      <c r="S25">
        <v>0.1726</v>
      </c>
      <c r="T25">
        <v>0.18629999999999999</v>
      </c>
      <c r="U25">
        <v>0.19450000000000001</v>
      </c>
      <c r="V25">
        <v>0.20369999999999999</v>
      </c>
      <c r="W25">
        <v>0.21709999999999999</v>
      </c>
      <c r="X25">
        <v>0.17780000000000001</v>
      </c>
      <c r="Y25">
        <v>0.18609999999999999</v>
      </c>
      <c r="Z25">
        <v>0.20630000000000001</v>
      </c>
      <c r="AA25">
        <v>0.20730000000000001</v>
      </c>
      <c r="AB25">
        <v>0.2036</v>
      </c>
      <c r="AC25">
        <v>0.20610000000000001</v>
      </c>
      <c r="AD25">
        <v>0.1885</v>
      </c>
      <c r="AE25">
        <v>0.1583</v>
      </c>
      <c r="AF25">
        <v>0.1736</v>
      </c>
      <c r="AG25">
        <v>0.1777</v>
      </c>
      <c r="AH25">
        <v>0.20860000000000001</v>
      </c>
      <c r="AI25">
        <v>0.20250000000000001</v>
      </c>
      <c r="AJ25">
        <v>0.17979999999999999</v>
      </c>
      <c r="AK25">
        <v>0.20030000000000001</v>
      </c>
      <c r="AL25">
        <v>0.16719999999999999</v>
      </c>
      <c r="AM25">
        <v>0.17030000000000001</v>
      </c>
      <c r="AN25">
        <v>0.15559999999999999</v>
      </c>
      <c r="AO25">
        <v>0.14949999999999999</v>
      </c>
      <c r="AP25">
        <v>0.13539999999999999</v>
      </c>
      <c r="AQ25">
        <v>0.16320000000000001</v>
      </c>
      <c r="AR25">
        <v>0.18479999999999999</v>
      </c>
      <c r="AS25">
        <v>0.1522</v>
      </c>
      <c r="AT25">
        <v>0.15049999999999999</v>
      </c>
      <c r="AU25">
        <v>0.14369999999999999</v>
      </c>
      <c r="AV25">
        <v>0.1709</v>
      </c>
      <c r="AW25">
        <v>0.13539999999999999</v>
      </c>
      <c r="AX25">
        <v>0.1449</v>
      </c>
      <c r="AY25">
        <v>0.15029999999999999</v>
      </c>
      <c r="AZ25">
        <v>0.13900000000000001</v>
      </c>
      <c r="BA25">
        <v>0.1323</v>
      </c>
      <c r="BB25">
        <v>0.1207</v>
      </c>
      <c r="BC25">
        <v>0.1464</v>
      </c>
      <c r="BD25">
        <v>0.18329999999999999</v>
      </c>
      <c r="BE25">
        <v>0.154</v>
      </c>
      <c r="BF25">
        <v>0.14480000000000001</v>
      </c>
      <c r="BG25">
        <v>0.1593</v>
      </c>
      <c r="BH25">
        <v>0.13539999999999999</v>
      </c>
      <c r="BI25">
        <v>0.1512</v>
      </c>
      <c r="BJ25">
        <v>0.18679999999999999</v>
      </c>
      <c r="BK25">
        <v>0.17050000000000001</v>
      </c>
      <c r="BL25">
        <v>0.16220000000000001</v>
      </c>
      <c r="BM25">
        <v>0.18479999999999999</v>
      </c>
      <c r="BN25">
        <v>0.17960000000000001</v>
      </c>
      <c r="BO25">
        <v>0.17849999999999999</v>
      </c>
      <c r="BP25">
        <v>0.1472</v>
      </c>
      <c r="BQ25">
        <v>0.16189999999999999</v>
      </c>
      <c r="BR25">
        <v>0.13800000000000001</v>
      </c>
      <c r="BS25">
        <v>0.13350000000000001</v>
      </c>
      <c r="BT25">
        <v>0.13039999999999999</v>
      </c>
      <c r="BU25">
        <v>0.1457</v>
      </c>
    </row>
    <row r="26" spans="1:73">
      <c r="A26">
        <v>20</v>
      </c>
      <c r="B26">
        <v>0.20180000000000001</v>
      </c>
      <c r="C26">
        <v>0.1852</v>
      </c>
      <c r="D26">
        <v>0.1961</v>
      </c>
      <c r="E26">
        <v>0.17330000000000001</v>
      </c>
      <c r="F26">
        <v>0.1734</v>
      </c>
      <c r="G26">
        <v>0.158</v>
      </c>
      <c r="H26">
        <v>0.1739</v>
      </c>
      <c r="I26">
        <v>0.16969999999999999</v>
      </c>
      <c r="J26">
        <v>0.20250000000000001</v>
      </c>
      <c r="K26">
        <v>0.18790000000000001</v>
      </c>
      <c r="L26">
        <v>0.2079</v>
      </c>
      <c r="M26">
        <v>0.1875</v>
      </c>
      <c r="N26">
        <v>0.187</v>
      </c>
      <c r="O26">
        <v>0.20549999999999999</v>
      </c>
      <c r="P26">
        <v>0.2056</v>
      </c>
      <c r="Q26">
        <v>0.19070000000000001</v>
      </c>
      <c r="R26">
        <v>0.19009999999999999</v>
      </c>
      <c r="S26">
        <v>0.17219999999999999</v>
      </c>
      <c r="T26">
        <v>0.18540000000000001</v>
      </c>
      <c r="U26">
        <v>0.19450000000000001</v>
      </c>
      <c r="V26">
        <v>0.20380000000000001</v>
      </c>
      <c r="W26">
        <v>0.217</v>
      </c>
      <c r="X26">
        <v>0.17749999999999999</v>
      </c>
      <c r="Y26">
        <v>0.18690000000000001</v>
      </c>
      <c r="Z26">
        <v>0.2056</v>
      </c>
      <c r="AA26">
        <v>0.20730000000000001</v>
      </c>
      <c r="AB26">
        <v>0.2041</v>
      </c>
      <c r="AC26">
        <v>0.2056</v>
      </c>
      <c r="AD26">
        <v>0.18909999999999999</v>
      </c>
      <c r="AE26">
        <v>0.1585</v>
      </c>
      <c r="AF26">
        <v>0.17330000000000001</v>
      </c>
      <c r="AG26">
        <v>0.1774</v>
      </c>
      <c r="AH26">
        <v>0.20849999999999999</v>
      </c>
      <c r="AI26">
        <v>0.20219999999999999</v>
      </c>
      <c r="AJ26">
        <v>0.18010000000000001</v>
      </c>
      <c r="AK26">
        <v>0.2011</v>
      </c>
      <c r="AL26">
        <v>0.1676</v>
      </c>
      <c r="AM26">
        <v>0.1696</v>
      </c>
      <c r="AN26">
        <v>0.15640000000000001</v>
      </c>
      <c r="AO26">
        <v>0.14949999999999999</v>
      </c>
      <c r="AP26">
        <v>0.13550000000000001</v>
      </c>
      <c r="AQ26">
        <v>0.16300000000000001</v>
      </c>
      <c r="AR26">
        <v>0.18579999999999999</v>
      </c>
      <c r="AS26">
        <v>0.15179999999999999</v>
      </c>
      <c r="AT26">
        <v>0.15</v>
      </c>
      <c r="AU26">
        <v>0.14410000000000001</v>
      </c>
      <c r="AV26">
        <v>0.17080000000000001</v>
      </c>
      <c r="AW26">
        <v>0.13500000000000001</v>
      </c>
      <c r="AX26">
        <v>0.14499999999999999</v>
      </c>
      <c r="AY26">
        <v>0.14949999999999999</v>
      </c>
      <c r="AZ26">
        <v>0.13919999999999999</v>
      </c>
      <c r="BA26">
        <v>0.1328</v>
      </c>
      <c r="BB26">
        <v>0.1208</v>
      </c>
      <c r="BC26">
        <v>0.1459</v>
      </c>
      <c r="BD26">
        <v>0.18290000000000001</v>
      </c>
      <c r="BE26">
        <v>0.1542</v>
      </c>
      <c r="BF26">
        <v>0.14480000000000001</v>
      </c>
      <c r="BG26">
        <v>0.15989999999999999</v>
      </c>
      <c r="BH26">
        <v>0.13539999999999999</v>
      </c>
      <c r="BI26">
        <v>0.1512</v>
      </c>
      <c r="BJ26">
        <v>0.18609999999999999</v>
      </c>
      <c r="BK26">
        <v>0.1706</v>
      </c>
      <c r="BL26">
        <v>0.16250000000000001</v>
      </c>
      <c r="BM26">
        <v>0.18490000000000001</v>
      </c>
      <c r="BN26">
        <v>0.18</v>
      </c>
      <c r="BO26">
        <v>0.17899999999999999</v>
      </c>
      <c r="BP26">
        <v>0.14729999999999999</v>
      </c>
      <c r="BQ26">
        <v>0.16189999999999999</v>
      </c>
      <c r="BR26">
        <v>0.1389</v>
      </c>
      <c r="BS26">
        <v>0.1333</v>
      </c>
      <c r="BT26">
        <v>0.12989999999999999</v>
      </c>
      <c r="BU26">
        <v>0.14580000000000001</v>
      </c>
    </row>
    <row r="27" spans="1:73">
      <c r="A27">
        <v>21</v>
      </c>
      <c r="B27">
        <v>0.2014</v>
      </c>
      <c r="C27">
        <v>0.1845</v>
      </c>
      <c r="D27">
        <v>0.19600000000000001</v>
      </c>
      <c r="E27">
        <v>0.17419999999999999</v>
      </c>
      <c r="F27">
        <v>0.17399999999999999</v>
      </c>
      <c r="G27">
        <v>0.15859999999999999</v>
      </c>
      <c r="H27">
        <v>0.1734</v>
      </c>
      <c r="I27">
        <v>0.16980000000000001</v>
      </c>
      <c r="J27">
        <v>0.20269999999999999</v>
      </c>
      <c r="K27">
        <v>0.1875</v>
      </c>
      <c r="L27">
        <v>0.20899999999999999</v>
      </c>
      <c r="M27">
        <v>0.18740000000000001</v>
      </c>
      <c r="N27">
        <v>0.188</v>
      </c>
      <c r="O27">
        <v>0.20610000000000001</v>
      </c>
      <c r="P27">
        <v>0.20630000000000001</v>
      </c>
      <c r="Q27">
        <v>0.18990000000000001</v>
      </c>
      <c r="R27">
        <v>0.1898</v>
      </c>
      <c r="S27">
        <v>0.17299999999999999</v>
      </c>
      <c r="T27">
        <v>0.18529999999999999</v>
      </c>
      <c r="U27">
        <v>0.1948</v>
      </c>
      <c r="V27">
        <v>0.2044</v>
      </c>
      <c r="W27">
        <v>0.21690000000000001</v>
      </c>
      <c r="X27">
        <v>0.1779</v>
      </c>
      <c r="Y27">
        <v>0.18629999999999999</v>
      </c>
      <c r="Z27">
        <v>0.20519999999999999</v>
      </c>
      <c r="AA27">
        <v>0.2074</v>
      </c>
      <c r="AB27">
        <v>0.2029</v>
      </c>
      <c r="AC27">
        <v>0.2059</v>
      </c>
      <c r="AD27">
        <v>0.18909999999999999</v>
      </c>
      <c r="AE27">
        <v>0.1585</v>
      </c>
      <c r="AF27">
        <v>0.17280000000000001</v>
      </c>
      <c r="AG27">
        <v>0.17710000000000001</v>
      </c>
      <c r="AH27">
        <v>0.20780000000000001</v>
      </c>
      <c r="AI27">
        <v>0.2024</v>
      </c>
      <c r="AJ27">
        <v>0.17949999999999999</v>
      </c>
      <c r="AK27">
        <v>0.20150000000000001</v>
      </c>
      <c r="AL27">
        <v>0.16719999999999999</v>
      </c>
      <c r="AM27">
        <v>0.16889999999999999</v>
      </c>
      <c r="AN27">
        <v>0.1565</v>
      </c>
      <c r="AO27">
        <v>0.15010000000000001</v>
      </c>
      <c r="AP27">
        <v>0.13569999999999999</v>
      </c>
      <c r="AQ27">
        <v>0.16370000000000001</v>
      </c>
      <c r="AR27">
        <v>0.1862</v>
      </c>
      <c r="AS27">
        <v>0.15110000000000001</v>
      </c>
      <c r="AT27">
        <v>0.15060000000000001</v>
      </c>
      <c r="AU27">
        <v>0.14380000000000001</v>
      </c>
      <c r="AV27">
        <v>0.17130000000000001</v>
      </c>
      <c r="AW27">
        <v>0.1351</v>
      </c>
      <c r="AX27">
        <v>0.1452</v>
      </c>
      <c r="AY27">
        <v>0.15</v>
      </c>
      <c r="AZ27">
        <v>0.13930000000000001</v>
      </c>
      <c r="BA27">
        <v>0.13300000000000001</v>
      </c>
      <c r="BB27">
        <v>0.1208</v>
      </c>
      <c r="BC27">
        <v>0.14580000000000001</v>
      </c>
      <c r="BD27">
        <v>0.1835</v>
      </c>
      <c r="BE27">
        <v>0.1542</v>
      </c>
      <c r="BF27">
        <v>0.1449</v>
      </c>
      <c r="BG27">
        <v>0.15890000000000001</v>
      </c>
      <c r="BH27">
        <v>0.13569999999999999</v>
      </c>
      <c r="BI27">
        <v>0.1515</v>
      </c>
      <c r="BJ27">
        <v>0.18640000000000001</v>
      </c>
      <c r="BK27">
        <v>0.1716</v>
      </c>
      <c r="BL27">
        <v>0.16239999999999999</v>
      </c>
      <c r="BM27">
        <v>0.18490000000000001</v>
      </c>
      <c r="BN27">
        <v>0.1799</v>
      </c>
      <c r="BO27">
        <v>0.18010000000000001</v>
      </c>
      <c r="BP27">
        <v>0.14680000000000001</v>
      </c>
      <c r="BQ27">
        <v>0.16189999999999999</v>
      </c>
      <c r="BR27">
        <v>0.13850000000000001</v>
      </c>
      <c r="BS27">
        <v>0.13289999999999999</v>
      </c>
      <c r="BT27">
        <v>0.13009999999999999</v>
      </c>
      <c r="BU27">
        <v>0.14549999999999999</v>
      </c>
    </row>
    <row r="28" spans="1:73">
      <c r="A28">
        <v>22</v>
      </c>
      <c r="B28">
        <v>0.20150000000000001</v>
      </c>
      <c r="C28">
        <v>0.18410000000000001</v>
      </c>
      <c r="D28">
        <v>0.1968</v>
      </c>
      <c r="E28">
        <v>0.17519999999999999</v>
      </c>
      <c r="F28">
        <v>0.1741</v>
      </c>
      <c r="G28">
        <v>0.15840000000000001</v>
      </c>
      <c r="H28">
        <v>0.1739</v>
      </c>
      <c r="I28">
        <v>0.1696</v>
      </c>
      <c r="J28">
        <v>0.2026</v>
      </c>
      <c r="K28">
        <v>0.18740000000000001</v>
      </c>
      <c r="L28">
        <v>0.20949999999999999</v>
      </c>
      <c r="M28">
        <v>0.18740000000000001</v>
      </c>
      <c r="N28">
        <v>0.18840000000000001</v>
      </c>
      <c r="O28">
        <v>0.20630000000000001</v>
      </c>
      <c r="P28">
        <v>0.20610000000000001</v>
      </c>
      <c r="Q28">
        <v>0.1905</v>
      </c>
      <c r="R28">
        <v>0.18940000000000001</v>
      </c>
      <c r="S28">
        <v>0.1726</v>
      </c>
      <c r="T28">
        <v>0.1847</v>
      </c>
      <c r="U28">
        <v>0.19589999999999999</v>
      </c>
      <c r="V28">
        <v>0.20419999999999999</v>
      </c>
      <c r="W28">
        <v>0.21790000000000001</v>
      </c>
      <c r="X28">
        <v>0.17780000000000001</v>
      </c>
      <c r="Y28">
        <v>0.18609999999999999</v>
      </c>
      <c r="Z28">
        <v>0.20610000000000001</v>
      </c>
      <c r="AA28">
        <v>0.2072</v>
      </c>
      <c r="AB28">
        <v>0.20330000000000001</v>
      </c>
      <c r="AC28">
        <v>0.2056</v>
      </c>
      <c r="AD28">
        <v>0.19</v>
      </c>
      <c r="AE28">
        <v>0.1593</v>
      </c>
      <c r="AF28">
        <v>0.17299999999999999</v>
      </c>
      <c r="AG28">
        <v>0.17710000000000001</v>
      </c>
      <c r="AH28">
        <v>0.20799999999999999</v>
      </c>
      <c r="AI28">
        <v>0.20219999999999999</v>
      </c>
      <c r="AJ28">
        <v>0.1794</v>
      </c>
      <c r="AK28">
        <v>0.20119999999999999</v>
      </c>
      <c r="AL28">
        <v>0.16750000000000001</v>
      </c>
      <c r="AM28">
        <v>0.16930000000000001</v>
      </c>
      <c r="AN28">
        <v>0.1565</v>
      </c>
      <c r="AO28">
        <v>0.1497</v>
      </c>
      <c r="AP28">
        <v>0.1351</v>
      </c>
      <c r="AQ28">
        <v>0.16300000000000001</v>
      </c>
      <c r="AR28">
        <v>0.18559999999999999</v>
      </c>
      <c r="AS28">
        <v>0.15090000000000001</v>
      </c>
      <c r="AT28">
        <v>0.15090000000000001</v>
      </c>
      <c r="AU28">
        <v>0.1434</v>
      </c>
      <c r="AV28">
        <v>0.17150000000000001</v>
      </c>
      <c r="AW28">
        <v>0.1353</v>
      </c>
      <c r="AX28">
        <v>0.1449</v>
      </c>
      <c r="AY28">
        <v>0.15010000000000001</v>
      </c>
      <c r="AZ28">
        <v>0.13950000000000001</v>
      </c>
      <c r="BA28">
        <v>0.13300000000000001</v>
      </c>
      <c r="BB28">
        <v>0.1212</v>
      </c>
      <c r="BC28">
        <v>0.14560000000000001</v>
      </c>
      <c r="BD28">
        <v>0.18379999999999999</v>
      </c>
      <c r="BE28">
        <v>0.1542</v>
      </c>
      <c r="BF28">
        <v>0.14480000000000001</v>
      </c>
      <c r="BG28">
        <v>0.15820000000000001</v>
      </c>
      <c r="BH28">
        <v>0.1358</v>
      </c>
      <c r="BI28">
        <v>0.152</v>
      </c>
      <c r="BJ28">
        <v>0.18640000000000001</v>
      </c>
      <c r="BK28">
        <v>0.1709</v>
      </c>
      <c r="BL28">
        <v>0.16250000000000001</v>
      </c>
      <c r="BM28">
        <v>0.18479999999999999</v>
      </c>
      <c r="BN28">
        <v>0.18029999999999999</v>
      </c>
      <c r="BO28">
        <v>0.1802</v>
      </c>
      <c r="BP28">
        <v>0.1469</v>
      </c>
      <c r="BQ28">
        <v>0.16209999999999999</v>
      </c>
      <c r="BR28">
        <v>0.13800000000000001</v>
      </c>
      <c r="BS28">
        <v>0.13270000000000001</v>
      </c>
      <c r="BT28">
        <v>0.1303</v>
      </c>
      <c r="BU28">
        <v>0.14499999999999999</v>
      </c>
    </row>
    <row r="29" spans="1:73">
      <c r="A29">
        <v>23</v>
      </c>
      <c r="B29">
        <v>0.20150000000000001</v>
      </c>
      <c r="C29">
        <v>0.18459999999999999</v>
      </c>
      <c r="D29">
        <v>0.19769999999999999</v>
      </c>
      <c r="E29">
        <v>0.17630000000000001</v>
      </c>
      <c r="F29">
        <v>0.17380000000000001</v>
      </c>
      <c r="G29">
        <v>0.15790000000000001</v>
      </c>
      <c r="H29">
        <v>0.17399999999999999</v>
      </c>
      <c r="I29">
        <v>0.1694</v>
      </c>
      <c r="J29">
        <v>0.20280000000000001</v>
      </c>
      <c r="K29">
        <v>0.1875</v>
      </c>
      <c r="L29">
        <v>0.21049999999999999</v>
      </c>
      <c r="M29">
        <v>0.188</v>
      </c>
      <c r="N29">
        <v>0.18859999999999999</v>
      </c>
      <c r="O29">
        <v>0.20569999999999999</v>
      </c>
      <c r="P29">
        <v>0.20599999999999999</v>
      </c>
      <c r="Q29">
        <v>0.1903</v>
      </c>
      <c r="R29">
        <v>0.1905</v>
      </c>
      <c r="S29">
        <v>0.17299999999999999</v>
      </c>
      <c r="T29">
        <v>0.18390000000000001</v>
      </c>
      <c r="U29">
        <v>0.19689999999999999</v>
      </c>
      <c r="V29">
        <v>0.2041</v>
      </c>
      <c r="W29">
        <v>0.2185</v>
      </c>
      <c r="X29">
        <v>0.1777</v>
      </c>
      <c r="Y29">
        <v>0.18659999999999999</v>
      </c>
      <c r="Z29">
        <v>0.20699999999999999</v>
      </c>
      <c r="AA29">
        <v>0.20760000000000001</v>
      </c>
      <c r="AB29">
        <v>0.20349999999999999</v>
      </c>
      <c r="AC29">
        <v>0.20530000000000001</v>
      </c>
      <c r="AD29">
        <v>0.191</v>
      </c>
      <c r="AE29">
        <v>0.16039999999999999</v>
      </c>
      <c r="AF29">
        <v>0.17330000000000001</v>
      </c>
      <c r="AG29">
        <v>0.17810000000000001</v>
      </c>
      <c r="AH29">
        <v>0.20860000000000001</v>
      </c>
      <c r="AI29">
        <v>0.20169999999999999</v>
      </c>
      <c r="AJ29">
        <v>0.17899999999999999</v>
      </c>
      <c r="AK29">
        <v>0.20169999999999999</v>
      </c>
      <c r="AL29">
        <v>0.16689999999999999</v>
      </c>
      <c r="AM29">
        <v>0.1691</v>
      </c>
      <c r="AN29">
        <v>0.15679999999999999</v>
      </c>
      <c r="AO29">
        <v>0.14940000000000001</v>
      </c>
      <c r="AP29">
        <v>0.13439999999999999</v>
      </c>
      <c r="AQ29">
        <v>0.1623</v>
      </c>
      <c r="AR29">
        <v>0.18490000000000001</v>
      </c>
      <c r="AS29">
        <v>0.15129999999999999</v>
      </c>
      <c r="AT29">
        <v>0.1512</v>
      </c>
      <c r="AU29">
        <v>0.14380000000000001</v>
      </c>
      <c r="AV29">
        <v>0.17100000000000001</v>
      </c>
      <c r="AW29">
        <v>0.13519999999999999</v>
      </c>
      <c r="AX29">
        <v>0.14449999999999999</v>
      </c>
      <c r="AY29">
        <v>0.1502</v>
      </c>
      <c r="AZ29">
        <v>0.1399</v>
      </c>
      <c r="BA29">
        <v>0.1333</v>
      </c>
      <c r="BB29">
        <v>0.12089999999999999</v>
      </c>
      <c r="BC29">
        <v>0.14499999999999999</v>
      </c>
      <c r="BD29">
        <v>0.1825</v>
      </c>
      <c r="BE29">
        <v>0.1542</v>
      </c>
      <c r="BF29">
        <v>0.1447</v>
      </c>
      <c r="BG29">
        <v>0.15759999999999999</v>
      </c>
      <c r="BH29">
        <v>0.1356</v>
      </c>
      <c r="BI29">
        <v>0.15179999999999999</v>
      </c>
      <c r="BJ29">
        <v>0.1865</v>
      </c>
      <c r="BK29">
        <v>0.17</v>
      </c>
      <c r="BL29">
        <v>0.16239999999999999</v>
      </c>
      <c r="BM29">
        <v>0.1852</v>
      </c>
      <c r="BN29">
        <v>0.18</v>
      </c>
      <c r="BO29">
        <v>0.1799</v>
      </c>
      <c r="BP29">
        <v>0.14660000000000001</v>
      </c>
      <c r="BQ29">
        <v>0.16239999999999999</v>
      </c>
      <c r="BR29">
        <v>0.1381</v>
      </c>
      <c r="BS29">
        <v>0.13320000000000001</v>
      </c>
      <c r="BT29">
        <v>0.13020000000000001</v>
      </c>
      <c r="BU29">
        <v>0.1449</v>
      </c>
    </row>
    <row r="30" spans="1:73">
      <c r="A30">
        <v>24</v>
      </c>
      <c r="B30">
        <v>0.20300000000000001</v>
      </c>
      <c r="C30">
        <v>0.1867</v>
      </c>
      <c r="D30">
        <v>0.19969999999999999</v>
      </c>
      <c r="E30">
        <v>0.17860000000000001</v>
      </c>
      <c r="F30">
        <v>0.1739</v>
      </c>
      <c r="G30">
        <v>0.1575</v>
      </c>
      <c r="H30">
        <v>0.17449999999999999</v>
      </c>
      <c r="I30">
        <v>0.1706</v>
      </c>
      <c r="J30">
        <v>0.20319999999999999</v>
      </c>
      <c r="K30">
        <v>0.18779999999999999</v>
      </c>
      <c r="L30">
        <v>0.21240000000000001</v>
      </c>
      <c r="M30">
        <v>0.18990000000000001</v>
      </c>
      <c r="N30">
        <v>0.18890000000000001</v>
      </c>
      <c r="O30">
        <v>0.20619999999999999</v>
      </c>
      <c r="P30">
        <v>0.20549999999999999</v>
      </c>
      <c r="Q30">
        <v>0.18990000000000001</v>
      </c>
      <c r="R30">
        <v>0.1915</v>
      </c>
      <c r="S30">
        <v>0.1729</v>
      </c>
      <c r="T30">
        <v>0.18490000000000001</v>
      </c>
      <c r="U30">
        <v>0.1981</v>
      </c>
      <c r="V30">
        <v>0.2044</v>
      </c>
      <c r="W30">
        <v>0.21840000000000001</v>
      </c>
      <c r="X30">
        <v>0.17879999999999999</v>
      </c>
      <c r="Y30">
        <v>0.18820000000000001</v>
      </c>
      <c r="Z30">
        <v>0.20910000000000001</v>
      </c>
      <c r="AA30">
        <v>0.2092</v>
      </c>
      <c r="AB30">
        <v>0.20269999999999999</v>
      </c>
      <c r="AC30">
        <v>0.20519999999999999</v>
      </c>
      <c r="AD30">
        <v>0.19220000000000001</v>
      </c>
      <c r="AE30">
        <v>0.16250000000000001</v>
      </c>
      <c r="AF30">
        <v>0.17469999999999999</v>
      </c>
      <c r="AG30">
        <v>0.17899999999999999</v>
      </c>
      <c r="AH30">
        <v>0.20880000000000001</v>
      </c>
      <c r="AI30">
        <v>0.2009</v>
      </c>
      <c r="AJ30">
        <v>0.17929999999999999</v>
      </c>
      <c r="AK30">
        <v>0.20200000000000001</v>
      </c>
      <c r="AL30">
        <v>0.1673</v>
      </c>
      <c r="AM30">
        <v>0.16880000000000001</v>
      </c>
      <c r="AN30">
        <v>0.15770000000000001</v>
      </c>
      <c r="AO30">
        <v>0.14979999999999999</v>
      </c>
      <c r="AP30">
        <v>0.13389999999999999</v>
      </c>
      <c r="AQ30">
        <v>0.16189999999999999</v>
      </c>
      <c r="AR30">
        <v>0.185</v>
      </c>
      <c r="AS30">
        <v>0.151</v>
      </c>
      <c r="AT30">
        <v>0.15129999999999999</v>
      </c>
      <c r="AU30">
        <v>0.14299999999999999</v>
      </c>
      <c r="AV30">
        <v>0.17169999999999999</v>
      </c>
      <c r="AW30">
        <v>0.1356</v>
      </c>
      <c r="AX30">
        <v>0.14399999999999999</v>
      </c>
      <c r="AY30">
        <v>0.15010000000000001</v>
      </c>
      <c r="AZ30">
        <v>0.14050000000000001</v>
      </c>
      <c r="BA30">
        <v>0.13370000000000001</v>
      </c>
      <c r="BB30">
        <v>0.1211</v>
      </c>
      <c r="BC30">
        <v>0.14449999999999999</v>
      </c>
      <c r="BD30">
        <v>0.18290000000000001</v>
      </c>
      <c r="BE30">
        <v>0.15509999999999999</v>
      </c>
      <c r="BF30">
        <v>0.14419999999999999</v>
      </c>
      <c r="BG30">
        <v>0.15759999999999999</v>
      </c>
      <c r="BH30">
        <v>0.13589999999999999</v>
      </c>
      <c r="BI30">
        <v>0.15179999999999999</v>
      </c>
      <c r="BJ30">
        <v>0.18709999999999999</v>
      </c>
      <c r="BK30">
        <v>0.17</v>
      </c>
      <c r="BL30">
        <v>0.16309999999999999</v>
      </c>
      <c r="BM30">
        <v>0.185</v>
      </c>
      <c r="BN30">
        <v>0.18010000000000001</v>
      </c>
      <c r="BO30">
        <v>0.1797</v>
      </c>
      <c r="BP30">
        <v>0.1464</v>
      </c>
      <c r="BQ30">
        <v>0.1618</v>
      </c>
      <c r="BR30">
        <v>0.13789999999999999</v>
      </c>
      <c r="BS30">
        <v>0.13339999999999999</v>
      </c>
      <c r="BT30">
        <v>0.13089999999999999</v>
      </c>
      <c r="BU30">
        <v>0.14449999999999999</v>
      </c>
    </row>
    <row r="31" spans="1:73">
      <c r="A31">
        <v>25</v>
      </c>
      <c r="B31">
        <v>0.20519999999999999</v>
      </c>
      <c r="C31">
        <v>0.18970000000000001</v>
      </c>
      <c r="D31">
        <v>0.20300000000000001</v>
      </c>
      <c r="E31">
        <v>0.18160000000000001</v>
      </c>
      <c r="F31">
        <v>0.1749</v>
      </c>
      <c r="G31">
        <v>0.15770000000000001</v>
      </c>
      <c r="H31">
        <v>0.17549999999999999</v>
      </c>
      <c r="I31">
        <v>0.1711</v>
      </c>
      <c r="J31">
        <v>0.20469999999999999</v>
      </c>
      <c r="K31">
        <v>0.1883</v>
      </c>
      <c r="L31">
        <v>0.21609999999999999</v>
      </c>
      <c r="M31">
        <v>0.19320000000000001</v>
      </c>
      <c r="N31">
        <v>0.1893</v>
      </c>
      <c r="O31">
        <v>0.20830000000000001</v>
      </c>
      <c r="P31">
        <v>0.2049</v>
      </c>
      <c r="Q31">
        <v>0.1893</v>
      </c>
      <c r="R31">
        <v>0.19220000000000001</v>
      </c>
      <c r="S31">
        <v>0.1736</v>
      </c>
      <c r="T31">
        <v>0.18770000000000001</v>
      </c>
      <c r="U31">
        <v>0.19989999999999999</v>
      </c>
      <c r="V31">
        <v>0.20469999999999999</v>
      </c>
      <c r="W31">
        <v>0.21840000000000001</v>
      </c>
      <c r="X31">
        <v>0.18029999999999999</v>
      </c>
      <c r="Y31">
        <v>0.18940000000000001</v>
      </c>
      <c r="Z31">
        <v>0.2135</v>
      </c>
      <c r="AA31">
        <v>0.21299999999999999</v>
      </c>
      <c r="AB31">
        <v>0.2029</v>
      </c>
      <c r="AC31">
        <v>0.2056</v>
      </c>
      <c r="AD31">
        <v>0.1951</v>
      </c>
      <c r="AE31">
        <v>0.1643</v>
      </c>
      <c r="AF31">
        <v>0.17660000000000001</v>
      </c>
      <c r="AG31">
        <v>0.18099999999999999</v>
      </c>
      <c r="AH31">
        <v>0.20949999999999999</v>
      </c>
      <c r="AI31">
        <v>0.20130000000000001</v>
      </c>
      <c r="AJ31">
        <v>0.1802</v>
      </c>
      <c r="AK31">
        <v>0.20319999999999999</v>
      </c>
      <c r="AL31">
        <v>0.16739999999999999</v>
      </c>
      <c r="AM31">
        <v>0.1694</v>
      </c>
      <c r="AN31">
        <v>0.15720000000000001</v>
      </c>
      <c r="AO31">
        <v>0.14899999999999999</v>
      </c>
      <c r="AP31">
        <v>0.1343</v>
      </c>
      <c r="AQ31">
        <v>0.16200000000000001</v>
      </c>
      <c r="AR31">
        <v>0.18379999999999999</v>
      </c>
      <c r="AS31">
        <v>0.15129999999999999</v>
      </c>
      <c r="AT31">
        <v>0.1512</v>
      </c>
      <c r="AU31">
        <v>0.14249999999999999</v>
      </c>
      <c r="AV31">
        <v>0.17169999999999999</v>
      </c>
      <c r="AW31">
        <v>0.13589999999999999</v>
      </c>
      <c r="AX31">
        <v>0.14349999999999999</v>
      </c>
      <c r="AY31">
        <v>0.15</v>
      </c>
      <c r="AZ31">
        <v>0.14019999999999999</v>
      </c>
      <c r="BA31">
        <v>0.13270000000000001</v>
      </c>
      <c r="BB31">
        <v>0.12130000000000001</v>
      </c>
      <c r="BC31">
        <v>0.14449999999999999</v>
      </c>
      <c r="BD31">
        <v>0.1825</v>
      </c>
      <c r="BE31">
        <v>0.15459999999999999</v>
      </c>
      <c r="BF31">
        <v>0.1439</v>
      </c>
      <c r="BG31">
        <v>0.15709999999999999</v>
      </c>
      <c r="BH31">
        <v>0.1363</v>
      </c>
      <c r="BI31">
        <v>0.152</v>
      </c>
      <c r="BJ31">
        <v>0.18820000000000001</v>
      </c>
      <c r="BK31">
        <v>0.17</v>
      </c>
      <c r="BL31">
        <v>0.1633</v>
      </c>
      <c r="BM31">
        <v>0.18509999999999999</v>
      </c>
      <c r="BN31">
        <v>0.1794</v>
      </c>
      <c r="BO31">
        <v>0.1792</v>
      </c>
      <c r="BP31">
        <v>0.1459</v>
      </c>
      <c r="BQ31">
        <v>0.16139999999999999</v>
      </c>
      <c r="BR31">
        <v>0.1368</v>
      </c>
      <c r="BS31">
        <v>0.13350000000000001</v>
      </c>
      <c r="BT31">
        <v>0.13120000000000001</v>
      </c>
      <c r="BU31">
        <v>0.14460000000000001</v>
      </c>
    </row>
    <row r="32" spans="1:73">
      <c r="A32">
        <v>26</v>
      </c>
      <c r="B32">
        <v>0.21210000000000001</v>
      </c>
      <c r="C32">
        <v>0.19650000000000001</v>
      </c>
      <c r="D32">
        <v>0.20949999999999999</v>
      </c>
      <c r="E32">
        <v>0.18809999999999999</v>
      </c>
      <c r="F32">
        <v>0.17549999999999999</v>
      </c>
      <c r="G32">
        <v>0.15820000000000001</v>
      </c>
      <c r="H32">
        <v>0.17799999999999999</v>
      </c>
      <c r="I32">
        <v>0.1729</v>
      </c>
      <c r="J32">
        <v>0.2077</v>
      </c>
      <c r="K32">
        <v>0.191</v>
      </c>
      <c r="L32">
        <v>0.22389999999999999</v>
      </c>
      <c r="M32">
        <v>0.20030000000000001</v>
      </c>
      <c r="N32">
        <v>0.19159999999999999</v>
      </c>
      <c r="O32">
        <v>0.2109</v>
      </c>
      <c r="P32">
        <v>0.2039</v>
      </c>
      <c r="Q32">
        <v>0.19020000000000001</v>
      </c>
      <c r="R32">
        <v>0.19470000000000001</v>
      </c>
      <c r="S32">
        <v>0.1749</v>
      </c>
      <c r="T32">
        <v>0.1915</v>
      </c>
      <c r="U32">
        <v>0.20319999999999999</v>
      </c>
      <c r="V32">
        <v>0.2051</v>
      </c>
      <c r="W32">
        <v>0.21929999999999999</v>
      </c>
      <c r="X32">
        <v>0.1835</v>
      </c>
      <c r="Y32">
        <v>0.1933</v>
      </c>
      <c r="Z32">
        <v>0.2218</v>
      </c>
      <c r="AA32">
        <v>0.2218</v>
      </c>
      <c r="AB32">
        <v>0.20419999999999999</v>
      </c>
      <c r="AC32">
        <v>0.20569999999999999</v>
      </c>
      <c r="AD32">
        <v>0.2029</v>
      </c>
      <c r="AE32">
        <v>0.1701</v>
      </c>
      <c r="AF32">
        <v>0.18190000000000001</v>
      </c>
      <c r="AG32">
        <v>0.18579999999999999</v>
      </c>
      <c r="AH32">
        <v>0.2104</v>
      </c>
      <c r="AI32">
        <v>0.2014</v>
      </c>
      <c r="AJ32">
        <v>0.18260000000000001</v>
      </c>
      <c r="AK32">
        <v>0.2054</v>
      </c>
      <c r="AL32">
        <v>0.16739999999999999</v>
      </c>
      <c r="AM32">
        <v>0.16969999999999999</v>
      </c>
      <c r="AN32">
        <v>0.1573</v>
      </c>
      <c r="AO32">
        <v>0.1489</v>
      </c>
      <c r="AP32">
        <v>0.13420000000000001</v>
      </c>
      <c r="AQ32">
        <v>0.1618</v>
      </c>
      <c r="AR32">
        <v>0.1827</v>
      </c>
      <c r="AS32">
        <v>0.1512</v>
      </c>
      <c r="AT32">
        <v>0.15010000000000001</v>
      </c>
      <c r="AU32">
        <v>0.1429</v>
      </c>
      <c r="AV32">
        <v>0.1719</v>
      </c>
      <c r="AW32">
        <v>0.1358</v>
      </c>
      <c r="AX32">
        <v>0.14360000000000001</v>
      </c>
      <c r="AY32">
        <v>0.14960000000000001</v>
      </c>
      <c r="AZ32">
        <v>0.14030000000000001</v>
      </c>
      <c r="BA32">
        <v>0.13270000000000001</v>
      </c>
      <c r="BB32">
        <v>0.121</v>
      </c>
      <c r="BC32">
        <v>0.14480000000000001</v>
      </c>
      <c r="BD32">
        <v>0.18149999999999999</v>
      </c>
      <c r="BE32">
        <v>0.1542</v>
      </c>
      <c r="BF32">
        <v>0.14330000000000001</v>
      </c>
      <c r="BG32">
        <v>0.1578</v>
      </c>
      <c r="BH32">
        <v>0.13600000000000001</v>
      </c>
      <c r="BI32">
        <v>0.1517</v>
      </c>
      <c r="BJ32">
        <v>0.1888</v>
      </c>
      <c r="BK32">
        <v>0.16950000000000001</v>
      </c>
      <c r="BL32">
        <v>0.16300000000000001</v>
      </c>
      <c r="BM32">
        <v>0.18590000000000001</v>
      </c>
      <c r="BN32">
        <v>0.18</v>
      </c>
      <c r="BO32">
        <v>0.17899999999999999</v>
      </c>
      <c r="BP32">
        <v>0.14649999999999999</v>
      </c>
      <c r="BQ32">
        <v>0.16120000000000001</v>
      </c>
      <c r="BR32">
        <v>0.1371</v>
      </c>
      <c r="BS32">
        <v>0.1336</v>
      </c>
      <c r="BT32">
        <v>0.1308</v>
      </c>
      <c r="BU32">
        <v>0.14449999999999999</v>
      </c>
    </row>
    <row r="33" spans="1:73">
      <c r="A33">
        <v>27</v>
      </c>
      <c r="B33">
        <v>0.22570000000000001</v>
      </c>
      <c r="C33">
        <v>0.20860000000000001</v>
      </c>
      <c r="D33">
        <v>0.22220000000000001</v>
      </c>
      <c r="E33">
        <v>0.2009</v>
      </c>
      <c r="F33">
        <v>0.1774</v>
      </c>
      <c r="G33">
        <v>0.16020000000000001</v>
      </c>
      <c r="H33">
        <v>0.18160000000000001</v>
      </c>
      <c r="I33">
        <v>0.1769</v>
      </c>
      <c r="J33">
        <v>0.2142</v>
      </c>
      <c r="K33">
        <v>0.1958</v>
      </c>
      <c r="L33">
        <v>0.2387</v>
      </c>
      <c r="M33">
        <v>0.2135</v>
      </c>
      <c r="N33">
        <v>0.19639999999999999</v>
      </c>
      <c r="O33">
        <v>0.217</v>
      </c>
      <c r="P33">
        <v>0.20349999999999999</v>
      </c>
      <c r="Q33">
        <v>0.19009999999999999</v>
      </c>
      <c r="R33">
        <v>0.2</v>
      </c>
      <c r="S33">
        <v>0.17910000000000001</v>
      </c>
      <c r="T33">
        <v>0.19919999999999999</v>
      </c>
      <c r="U33">
        <v>0.20880000000000001</v>
      </c>
      <c r="V33">
        <v>0.2069</v>
      </c>
      <c r="W33">
        <v>0.2205</v>
      </c>
      <c r="X33">
        <v>0.19059999999999999</v>
      </c>
      <c r="Y33">
        <v>0.2006</v>
      </c>
      <c r="Z33">
        <v>0.23630000000000001</v>
      </c>
      <c r="AA33">
        <v>0.2384</v>
      </c>
      <c r="AB33">
        <v>0.20499999999999999</v>
      </c>
      <c r="AC33">
        <v>0.20680000000000001</v>
      </c>
      <c r="AD33">
        <v>0.21629999999999999</v>
      </c>
      <c r="AE33">
        <v>0.18129999999999999</v>
      </c>
      <c r="AF33">
        <v>0.19</v>
      </c>
      <c r="AG33">
        <v>0.1951</v>
      </c>
      <c r="AH33">
        <v>0.2114</v>
      </c>
      <c r="AI33">
        <v>0.2019</v>
      </c>
      <c r="AJ33">
        <v>0.1865</v>
      </c>
      <c r="AK33">
        <v>0.2102</v>
      </c>
      <c r="AL33">
        <v>0.16719999999999999</v>
      </c>
      <c r="AM33">
        <v>0.16930000000000001</v>
      </c>
      <c r="AN33">
        <v>0.1578</v>
      </c>
      <c r="AO33">
        <v>0.14929999999999999</v>
      </c>
      <c r="AP33">
        <v>0.13450000000000001</v>
      </c>
      <c r="AQ33">
        <v>0.1618</v>
      </c>
      <c r="AR33">
        <v>0.18260000000000001</v>
      </c>
      <c r="AS33">
        <v>0.15090000000000001</v>
      </c>
      <c r="AT33">
        <v>0.15010000000000001</v>
      </c>
      <c r="AU33">
        <v>0.14360000000000001</v>
      </c>
      <c r="AV33">
        <v>0.17130000000000001</v>
      </c>
      <c r="AW33">
        <v>0.13600000000000001</v>
      </c>
      <c r="AX33">
        <v>0.14460000000000001</v>
      </c>
      <c r="AY33">
        <v>0.1492</v>
      </c>
      <c r="AZ33">
        <v>0.1401</v>
      </c>
      <c r="BA33">
        <v>0.1328</v>
      </c>
      <c r="BB33">
        <v>0.1207</v>
      </c>
      <c r="BC33">
        <v>0.14430000000000001</v>
      </c>
      <c r="BD33">
        <v>0.1817</v>
      </c>
      <c r="BE33">
        <v>0.15429999999999999</v>
      </c>
      <c r="BF33">
        <v>0.14349999999999999</v>
      </c>
      <c r="BG33">
        <v>0.1585</v>
      </c>
      <c r="BH33">
        <v>0.13589999999999999</v>
      </c>
      <c r="BI33">
        <v>0.15140000000000001</v>
      </c>
      <c r="BJ33">
        <v>0.1895</v>
      </c>
      <c r="BK33">
        <v>0.17050000000000001</v>
      </c>
      <c r="BL33">
        <v>0.16389999999999999</v>
      </c>
      <c r="BM33">
        <v>0.18629999999999999</v>
      </c>
      <c r="BN33">
        <v>0.17979999999999999</v>
      </c>
      <c r="BO33">
        <v>0.17929999999999999</v>
      </c>
      <c r="BP33">
        <v>0.1472</v>
      </c>
      <c r="BQ33">
        <v>0.16139999999999999</v>
      </c>
      <c r="BR33">
        <v>0.13769999999999999</v>
      </c>
      <c r="BS33">
        <v>0.13350000000000001</v>
      </c>
      <c r="BT33">
        <v>0.13070000000000001</v>
      </c>
      <c r="BU33">
        <v>0.14430000000000001</v>
      </c>
    </row>
    <row r="34" spans="1:73">
      <c r="A34">
        <v>28</v>
      </c>
      <c r="B34">
        <v>0.24890000000000001</v>
      </c>
      <c r="C34">
        <v>0.23130000000000001</v>
      </c>
      <c r="D34">
        <v>0.24629999999999999</v>
      </c>
      <c r="E34">
        <v>0.22500000000000001</v>
      </c>
      <c r="F34">
        <v>0.18160000000000001</v>
      </c>
      <c r="G34">
        <v>0.16350000000000001</v>
      </c>
      <c r="H34">
        <v>0.19109999999999999</v>
      </c>
      <c r="I34">
        <v>0.18540000000000001</v>
      </c>
      <c r="J34">
        <v>0.22570000000000001</v>
      </c>
      <c r="K34">
        <v>0.20449999999999999</v>
      </c>
      <c r="L34">
        <v>0.2661</v>
      </c>
      <c r="M34">
        <v>0.23769999999999999</v>
      </c>
      <c r="N34">
        <v>0.20699999999999999</v>
      </c>
      <c r="O34">
        <v>0.22770000000000001</v>
      </c>
      <c r="P34">
        <v>0.20349999999999999</v>
      </c>
      <c r="Q34">
        <v>0.19009999999999999</v>
      </c>
      <c r="R34">
        <v>0.20849999999999999</v>
      </c>
      <c r="S34">
        <v>0.18640000000000001</v>
      </c>
      <c r="T34">
        <v>0.21329999999999999</v>
      </c>
      <c r="U34">
        <v>0.2213</v>
      </c>
      <c r="V34">
        <v>0.2109</v>
      </c>
      <c r="W34">
        <v>0.2235</v>
      </c>
      <c r="X34">
        <v>0.20399999999999999</v>
      </c>
      <c r="Y34">
        <v>0.2147</v>
      </c>
      <c r="Z34">
        <v>0.26379999999999998</v>
      </c>
      <c r="AA34">
        <v>0.2676</v>
      </c>
      <c r="AB34">
        <v>0.20749999999999999</v>
      </c>
      <c r="AC34">
        <v>0.20760000000000001</v>
      </c>
      <c r="AD34">
        <v>0.24010000000000001</v>
      </c>
      <c r="AE34">
        <v>0.20100000000000001</v>
      </c>
      <c r="AF34">
        <v>0.2064</v>
      </c>
      <c r="AG34">
        <v>0.21249999999999999</v>
      </c>
      <c r="AH34">
        <v>0.2137</v>
      </c>
      <c r="AI34">
        <v>0.20430000000000001</v>
      </c>
      <c r="AJ34">
        <v>0.19489999999999999</v>
      </c>
      <c r="AK34">
        <v>0.22070000000000001</v>
      </c>
      <c r="AL34">
        <v>0.16800000000000001</v>
      </c>
      <c r="AM34">
        <v>0.16930000000000001</v>
      </c>
      <c r="AN34">
        <v>0.15859999999999999</v>
      </c>
      <c r="AO34">
        <v>0.1497</v>
      </c>
      <c r="AP34">
        <v>0.1348</v>
      </c>
      <c r="AQ34">
        <v>0.16200000000000001</v>
      </c>
      <c r="AR34">
        <v>0.1827</v>
      </c>
      <c r="AS34">
        <v>0.151</v>
      </c>
      <c r="AT34">
        <v>0.15010000000000001</v>
      </c>
      <c r="AU34">
        <v>0.14369999999999999</v>
      </c>
      <c r="AV34">
        <v>0.17219999999999999</v>
      </c>
      <c r="AW34">
        <v>0.1366</v>
      </c>
      <c r="AX34">
        <v>0.14530000000000001</v>
      </c>
      <c r="AY34">
        <v>0.1492</v>
      </c>
      <c r="AZ34">
        <v>0.13930000000000001</v>
      </c>
      <c r="BA34">
        <v>0.1328</v>
      </c>
      <c r="BB34">
        <v>0.1206</v>
      </c>
      <c r="BC34">
        <v>0.14480000000000001</v>
      </c>
      <c r="BD34">
        <v>0.18260000000000001</v>
      </c>
      <c r="BE34">
        <v>0.15490000000000001</v>
      </c>
      <c r="BF34">
        <v>0.14360000000000001</v>
      </c>
      <c r="BG34">
        <v>0.15939999999999999</v>
      </c>
      <c r="BH34">
        <v>0.13600000000000001</v>
      </c>
      <c r="BI34">
        <v>0.15190000000000001</v>
      </c>
      <c r="BJ34">
        <v>0.19120000000000001</v>
      </c>
      <c r="BK34">
        <v>0.1719</v>
      </c>
      <c r="BL34">
        <v>0.1641</v>
      </c>
      <c r="BM34">
        <v>0.1865</v>
      </c>
      <c r="BN34">
        <v>0.18110000000000001</v>
      </c>
      <c r="BO34">
        <v>0.1799</v>
      </c>
      <c r="BP34">
        <v>0.14729999999999999</v>
      </c>
      <c r="BQ34">
        <v>0.1615</v>
      </c>
      <c r="BR34">
        <v>0.1376</v>
      </c>
      <c r="BS34">
        <v>0.13300000000000001</v>
      </c>
      <c r="BT34">
        <v>0.1313</v>
      </c>
      <c r="BU34">
        <v>0.14480000000000001</v>
      </c>
    </row>
    <row r="35" spans="1:73">
      <c r="A35">
        <v>29</v>
      </c>
      <c r="B35">
        <v>0.29010000000000002</v>
      </c>
      <c r="C35">
        <v>0.27029999999999998</v>
      </c>
      <c r="D35">
        <v>0.28789999999999999</v>
      </c>
      <c r="E35">
        <v>0.26779999999999998</v>
      </c>
      <c r="F35">
        <v>0.19040000000000001</v>
      </c>
      <c r="G35">
        <v>0.1714</v>
      </c>
      <c r="H35">
        <v>0.20860000000000001</v>
      </c>
      <c r="I35">
        <v>0.2019</v>
      </c>
      <c r="J35">
        <v>0.24809999999999999</v>
      </c>
      <c r="K35">
        <v>0.222</v>
      </c>
      <c r="L35">
        <v>0.31419999999999998</v>
      </c>
      <c r="M35">
        <v>0.28170000000000001</v>
      </c>
      <c r="N35">
        <v>0.2268</v>
      </c>
      <c r="O35">
        <v>0.24809999999999999</v>
      </c>
      <c r="P35">
        <v>0.20399999999999999</v>
      </c>
      <c r="Q35">
        <v>0.19139999999999999</v>
      </c>
      <c r="R35">
        <v>0.22650000000000001</v>
      </c>
      <c r="S35">
        <v>0.20130000000000001</v>
      </c>
      <c r="T35">
        <v>0.23980000000000001</v>
      </c>
      <c r="U35">
        <v>0.24590000000000001</v>
      </c>
      <c r="V35">
        <v>0.218</v>
      </c>
      <c r="W35">
        <v>0.22969999999999999</v>
      </c>
      <c r="X35">
        <v>0.22889999999999999</v>
      </c>
      <c r="Y35">
        <v>0.23960000000000001</v>
      </c>
      <c r="Z35">
        <v>0.31159999999999999</v>
      </c>
      <c r="AA35">
        <v>0.31709999999999999</v>
      </c>
      <c r="AB35">
        <v>0.21260000000000001</v>
      </c>
      <c r="AC35">
        <v>0.2099</v>
      </c>
      <c r="AD35">
        <v>0.2838</v>
      </c>
      <c r="AE35">
        <v>0.2366</v>
      </c>
      <c r="AF35">
        <v>0.23649999999999999</v>
      </c>
      <c r="AG35">
        <v>0.24440000000000001</v>
      </c>
      <c r="AH35">
        <v>0.2177</v>
      </c>
      <c r="AI35">
        <v>0.20810000000000001</v>
      </c>
      <c r="AJ35">
        <v>0.21</v>
      </c>
      <c r="AK35">
        <v>0.23949999999999999</v>
      </c>
      <c r="AL35">
        <v>0.16900000000000001</v>
      </c>
      <c r="AM35">
        <v>0.16969999999999999</v>
      </c>
      <c r="AN35">
        <v>0.15840000000000001</v>
      </c>
      <c r="AO35">
        <v>0.15040000000000001</v>
      </c>
      <c r="AP35">
        <v>0.1353</v>
      </c>
      <c r="AQ35">
        <v>0.16250000000000001</v>
      </c>
      <c r="AR35">
        <v>0.18310000000000001</v>
      </c>
      <c r="AS35">
        <v>0.1512</v>
      </c>
      <c r="AT35">
        <v>0.1502</v>
      </c>
      <c r="AU35">
        <v>0.14330000000000001</v>
      </c>
      <c r="AV35">
        <v>0.17219999999999999</v>
      </c>
      <c r="AW35">
        <v>0.13719999999999999</v>
      </c>
      <c r="AX35">
        <v>0.1462</v>
      </c>
      <c r="AY35">
        <v>0.14979999999999999</v>
      </c>
      <c r="AZ35">
        <v>0.13919999999999999</v>
      </c>
      <c r="BA35">
        <v>0.13270000000000001</v>
      </c>
      <c r="BB35">
        <v>0.12089999999999999</v>
      </c>
      <c r="BC35">
        <v>0.14610000000000001</v>
      </c>
      <c r="BD35">
        <v>0.18329999999999999</v>
      </c>
      <c r="BE35">
        <v>0.15479999999999999</v>
      </c>
      <c r="BF35">
        <v>0.1439</v>
      </c>
      <c r="BG35">
        <v>0.15870000000000001</v>
      </c>
      <c r="BH35">
        <v>0.1363</v>
      </c>
      <c r="BI35">
        <v>0.15229999999999999</v>
      </c>
      <c r="BJ35">
        <v>0.19350000000000001</v>
      </c>
      <c r="BK35">
        <v>0.17319999999999999</v>
      </c>
      <c r="BL35">
        <v>0.16370000000000001</v>
      </c>
      <c r="BM35">
        <v>0.18720000000000001</v>
      </c>
      <c r="BN35">
        <v>0.18329999999999999</v>
      </c>
      <c r="BO35">
        <v>0.18140000000000001</v>
      </c>
      <c r="BP35">
        <v>0.1474</v>
      </c>
      <c r="BQ35">
        <v>0.16300000000000001</v>
      </c>
      <c r="BR35">
        <v>0.13789999999999999</v>
      </c>
      <c r="BS35">
        <v>0.1326</v>
      </c>
      <c r="BT35">
        <v>0.13100000000000001</v>
      </c>
      <c r="BU35">
        <v>0.1452</v>
      </c>
    </row>
    <row r="36" spans="1:73">
      <c r="A36">
        <v>30</v>
      </c>
      <c r="B36">
        <v>0.35510000000000003</v>
      </c>
      <c r="C36">
        <v>0.33429999999999999</v>
      </c>
      <c r="D36">
        <v>0.35449999999999998</v>
      </c>
      <c r="E36">
        <v>0.33429999999999999</v>
      </c>
      <c r="F36">
        <v>0.20619999999999999</v>
      </c>
      <c r="G36">
        <v>0.18429999999999999</v>
      </c>
      <c r="H36">
        <v>0.23860000000000001</v>
      </c>
      <c r="I36">
        <v>0.23130000000000001</v>
      </c>
      <c r="J36">
        <v>0.28739999999999999</v>
      </c>
      <c r="K36">
        <v>0.25469999999999998</v>
      </c>
      <c r="L36">
        <v>0.39040000000000002</v>
      </c>
      <c r="M36">
        <v>0.35010000000000002</v>
      </c>
      <c r="N36">
        <v>0.26250000000000001</v>
      </c>
      <c r="O36">
        <v>0.28499999999999998</v>
      </c>
      <c r="P36">
        <v>0.20499999999999999</v>
      </c>
      <c r="Q36">
        <v>0.19259999999999999</v>
      </c>
      <c r="R36">
        <v>0.25750000000000001</v>
      </c>
      <c r="S36">
        <v>0.2271</v>
      </c>
      <c r="T36">
        <v>0.28349999999999997</v>
      </c>
      <c r="U36">
        <v>0.28760000000000002</v>
      </c>
      <c r="V36">
        <v>0.23119999999999999</v>
      </c>
      <c r="W36">
        <v>0.24149999999999999</v>
      </c>
      <c r="X36">
        <v>0.27239999999999998</v>
      </c>
      <c r="Y36">
        <v>0.2843</v>
      </c>
      <c r="Z36">
        <v>0.38100000000000001</v>
      </c>
      <c r="AA36">
        <v>0.38779999999999998</v>
      </c>
      <c r="AB36">
        <v>0.22090000000000001</v>
      </c>
      <c r="AC36">
        <v>0.215</v>
      </c>
      <c r="AD36">
        <v>0.35220000000000001</v>
      </c>
      <c r="AE36">
        <v>0.29349999999999998</v>
      </c>
      <c r="AF36">
        <v>0.28599999999999998</v>
      </c>
      <c r="AG36">
        <v>0.29659999999999997</v>
      </c>
      <c r="AH36">
        <v>0.22470000000000001</v>
      </c>
      <c r="AI36">
        <v>0.21379999999999999</v>
      </c>
      <c r="AJ36">
        <v>0.23780000000000001</v>
      </c>
      <c r="AK36">
        <v>0.27360000000000001</v>
      </c>
      <c r="AL36">
        <v>0.16969999999999999</v>
      </c>
      <c r="AM36">
        <v>0.17100000000000001</v>
      </c>
      <c r="AN36">
        <v>0.15970000000000001</v>
      </c>
      <c r="AO36">
        <v>0.1515</v>
      </c>
      <c r="AP36">
        <v>0.13569999999999999</v>
      </c>
      <c r="AQ36">
        <v>0.16309999999999999</v>
      </c>
      <c r="AR36">
        <v>0.18410000000000001</v>
      </c>
      <c r="AS36">
        <v>0.15079999999999999</v>
      </c>
      <c r="AT36">
        <v>0.1507</v>
      </c>
      <c r="AU36">
        <v>0.14410000000000001</v>
      </c>
      <c r="AV36">
        <v>0.1739</v>
      </c>
      <c r="AW36">
        <v>0.1391</v>
      </c>
      <c r="AX36">
        <v>0.14760000000000001</v>
      </c>
      <c r="AY36">
        <v>0.1502</v>
      </c>
      <c r="AZ36">
        <v>0.14019999999999999</v>
      </c>
      <c r="BA36">
        <v>0.1336</v>
      </c>
      <c r="BB36">
        <v>0.1211</v>
      </c>
      <c r="BC36">
        <v>0.14749999999999999</v>
      </c>
      <c r="BD36">
        <v>0.18379999999999999</v>
      </c>
      <c r="BE36">
        <v>0.1555</v>
      </c>
      <c r="BF36">
        <v>0.14419999999999999</v>
      </c>
      <c r="BG36">
        <v>0.15870000000000001</v>
      </c>
      <c r="BH36">
        <v>0.13769999999999999</v>
      </c>
      <c r="BI36">
        <v>0.15290000000000001</v>
      </c>
      <c r="BJ36">
        <v>0.1971</v>
      </c>
      <c r="BK36">
        <v>0.1772</v>
      </c>
      <c r="BL36">
        <v>0.16300000000000001</v>
      </c>
      <c r="BM36">
        <v>0.18770000000000001</v>
      </c>
      <c r="BN36">
        <v>0.18809999999999999</v>
      </c>
      <c r="BO36">
        <v>0.18440000000000001</v>
      </c>
      <c r="BP36">
        <v>0.1477</v>
      </c>
      <c r="BQ36">
        <v>0.1648</v>
      </c>
      <c r="BR36">
        <v>0.1384</v>
      </c>
      <c r="BS36">
        <v>0.13270000000000001</v>
      </c>
      <c r="BT36">
        <v>0.13150000000000001</v>
      </c>
      <c r="BU36">
        <v>0.14599999999999999</v>
      </c>
    </row>
    <row r="37" spans="1:73">
      <c r="A37">
        <v>31</v>
      </c>
      <c r="B37">
        <v>0.44390000000000002</v>
      </c>
      <c r="C37">
        <v>0.4214</v>
      </c>
      <c r="D37">
        <v>0.44579999999999997</v>
      </c>
      <c r="E37">
        <v>0.42280000000000001</v>
      </c>
      <c r="F37">
        <v>0.23580000000000001</v>
      </c>
      <c r="G37">
        <v>0.20899999999999999</v>
      </c>
      <c r="H37">
        <v>0.29060000000000002</v>
      </c>
      <c r="I37">
        <v>0.28079999999999999</v>
      </c>
      <c r="J37">
        <v>0.35239999999999999</v>
      </c>
      <c r="K37">
        <v>0.307</v>
      </c>
      <c r="L37">
        <v>0.4924</v>
      </c>
      <c r="M37">
        <v>0.44579999999999997</v>
      </c>
      <c r="N37">
        <v>0.31990000000000002</v>
      </c>
      <c r="O37">
        <v>0.34670000000000001</v>
      </c>
      <c r="P37">
        <v>0.2069</v>
      </c>
      <c r="Q37">
        <v>0.19320000000000001</v>
      </c>
      <c r="R37">
        <v>0.31080000000000002</v>
      </c>
      <c r="S37">
        <v>0.27239999999999998</v>
      </c>
      <c r="T37">
        <v>0.35709999999999997</v>
      </c>
      <c r="U37">
        <v>0.35620000000000002</v>
      </c>
      <c r="V37">
        <v>0.25669999999999998</v>
      </c>
      <c r="W37">
        <v>0.2631</v>
      </c>
      <c r="X37">
        <v>0.34110000000000001</v>
      </c>
      <c r="Y37">
        <v>0.35510000000000003</v>
      </c>
      <c r="Z37">
        <v>0.47349999999999998</v>
      </c>
      <c r="AA37">
        <v>0.4763</v>
      </c>
      <c r="AB37">
        <v>0.23619999999999999</v>
      </c>
      <c r="AC37">
        <v>0.2266</v>
      </c>
      <c r="AD37">
        <v>0.44550000000000001</v>
      </c>
      <c r="AE37">
        <v>0.36840000000000001</v>
      </c>
      <c r="AF37">
        <v>0.3589</v>
      </c>
      <c r="AG37">
        <v>0.37440000000000001</v>
      </c>
      <c r="AH37">
        <v>0.2384</v>
      </c>
      <c r="AI37">
        <v>0.22650000000000001</v>
      </c>
      <c r="AJ37">
        <v>0.28389999999999999</v>
      </c>
      <c r="AK37">
        <v>0.33150000000000002</v>
      </c>
      <c r="AL37">
        <v>0.17280000000000001</v>
      </c>
      <c r="AM37">
        <v>0.17280000000000001</v>
      </c>
      <c r="AN37">
        <v>0.16239999999999999</v>
      </c>
      <c r="AO37">
        <v>0.15279999999999999</v>
      </c>
      <c r="AP37">
        <v>0.13719999999999999</v>
      </c>
      <c r="AQ37">
        <v>0.16400000000000001</v>
      </c>
      <c r="AR37">
        <v>0.18559999999999999</v>
      </c>
      <c r="AS37">
        <v>0.15260000000000001</v>
      </c>
      <c r="AT37">
        <v>0.1522</v>
      </c>
      <c r="AU37">
        <v>0.1452</v>
      </c>
      <c r="AV37">
        <v>0.17610000000000001</v>
      </c>
      <c r="AW37">
        <v>0.1419</v>
      </c>
      <c r="AX37">
        <v>0.14910000000000001</v>
      </c>
      <c r="AY37">
        <v>0.15110000000000001</v>
      </c>
      <c r="AZ37">
        <v>0.13969999999999999</v>
      </c>
      <c r="BA37">
        <v>0.1341</v>
      </c>
      <c r="BB37">
        <v>0.12189999999999999</v>
      </c>
      <c r="BC37">
        <v>0.14940000000000001</v>
      </c>
      <c r="BD37">
        <v>0.18609999999999999</v>
      </c>
      <c r="BE37">
        <v>0.15620000000000001</v>
      </c>
      <c r="BF37">
        <v>0.1452</v>
      </c>
      <c r="BG37">
        <v>0.15840000000000001</v>
      </c>
      <c r="BH37">
        <v>0.13980000000000001</v>
      </c>
      <c r="BI37">
        <v>0.15429999999999999</v>
      </c>
      <c r="BJ37">
        <v>0.20480000000000001</v>
      </c>
      <c r="BK37">
        <v>0.1837</v>
      </c>
      <c r="BL37">
        <v>0.1638</v>
      </c>
      <c r="BM37">
        <v>0.18759999999999999</v>
      </c>
      <c r="BN37">
        <v>0.19719999999999999</v>
      </c>
      <c r="BO37">
        <v>0.19</v>
      </c>
      <c r="BP37">
        <v>0.1484</v>
      </c>
      <c r="BQ37">
        <v>0.1671</v>
      </c>
      <c r="BR37">
        <v>0.13800000000000001</v>
      </c>
      <c r="BS37">
        <v>0.1326</v>
      </c>
      <c r="BT37">
        <v>0.13300000000000001</v>
      </c>
      <c r="BU37">
        <v>0.1479</v>
      </c>
    </row>
    <row r="38" spans="1:73">
      <c r="A38">
        <v>32</v>
      </c>
      <c r="B38">
        <v>0.54959999999999998</v>
      </c>
      <c r="C38">
        <v>0.52810000000000001</v>
      </c>
      <c r="D38">
        <v>0.55420000000000003</v>
      </c>
      <c r="E38">
        <v>0.52800000000000002</v>
      </c>
      <c r="F38">
        <v>0.28449999999999998</v>
      </c>
      <c r="G38">
        <v>0.24840000000000001</v>
      </c>
      <c r="H38">
        <v>0.36709999999999998</v>
      </c>
      <c r="I38">
        <v>0.35539999999999999</v>
      </c>
      <c r="J38">
        <v>0.44319999999999998</v>
      </c>
      <c r="K38">
        <v>0.3826</v>
      </c>
      <c r="L38">
        <v>0.61470000000000002</v>
      </c>
      <c r="M38">
        <v>0.55989999999999995</v>
      </c>
      <c r="N38">
        <v>0.40139999999999998</v>
      </c>
      <c r="O38">
        <v>0.43319999999999997</v>
      </c>
      <c r="P38">
        <v>0.20849999999999999</v>
      </c>
      <c r="Q38">
        <v>0.1961</v>
      </c>
      <c r="R38">
        <v>0.38900000000000001</v>
      </c>
      <c r="S38">
        <v>0.33889999999999998</v>
      </c>
      <c r="T38">
        <v>0.45219999999999999</v>
      </c>
      <c r="U38">
        <v>0.45050000000000001</v>
      </c>
      <c r="V38">
        <v>0.3014</v>
      </c>
      <c r="W38">
        <v>0.30109999999999998</v>
      </c>
      <c r="X38">
        <v>0.43159999999999998</v>
      </c>
      <c r="Y38">
        <v>0.45029999999999998</v>
      </c>
      <c r="Z38">
        <v>0.58160000000000001</v>
      </c>
      <c r="AA38">
        <v>0.57699999999999996</v>
      </c>
      <c r="AB38">
        <v>0.26550000000000001</v>
      </c>
      <c r="AC38">
        <v>0.24479999999999999</v>
      </c>
      <c r="AD38">
        <v>0.55700000000000005</v>
      </c>
      <c r="AE38">
        <v>0.4577</v>
      </c>
      <c r="AF38">
        <v>0.44940000000000002</v>
      </c>
      <c r="AG38">
        <v>0.46889999999999998</v>
      </c>
      <c r="AH38">
        <v>0.26490000000000002</v>
      </c>
      <c r="AI38">
        <v>0.24990000000000001</v>
      </c>
      <c r="AJ38">
        <v>0.35339999999999999</v>
      </c>
      <c r="AK38">
        <v>0.41739999999999999</v>
      </c>
      <c r="AL38">
        <v>0.17860000000000001</v>
      </c>
      <c r="AM38">
        <v>0.1754</v>
      </c>
      <c r="AN38">
        <v>0.16589999999999999</v>
      </c>
      <c r="AO38">
        <v>0.156</v>
      </c>
      <c r="AP38">
        <v>0.1399</v>
      </c>
      <c r="AQ38">
        <v>0.1656</v>
      </c>
      <c r="AR38">
        <v>0.189</v>
      </c>
      <c r="AS38">
        <v>0.15440000000000001</v>
      </c>
      <c r="AT38">
        <v>0.15479999999999999</v>
      </c>
      <c r="AU38">
        <v>0.1462</v>
      </c>
      <c r="AV38">
        <v>0.18340000000000001</v>
      </c>
      <c r="AW38">
        <v>0.14799999999999999</v>
      </c>
      <c r="AX38">
        <v>0.15340000000000001</v>
      </c>
      <c r="AY38">
        <v>0.15390000000000001</v>
      </c>
      <c r="AZ38">
        <v>0.1401</v>
      </c>
      <c r="BA38">
        <v>0.13439999999999999</v>
      </c>
      <c r="BB38">
        <v>0.1234</v>
      </c>
      <c r="BC38">
        <v>0.15290000000000001</v>
      </c>
      <c r="BD38">
        <v>0.18890000000000001</v>
      </c>
      <c r="BE38">
        <v>0.158</v>
      </c>
      <c r="BF38">
        <v>0.14649999999999999</v>
      </c>
      <c r="BG38">
        <v>0.15870000000000001</v>
      </c>
      <c r="BH38">
        <v>0.14460000000000001</v>
      </c>
      <c r="BI38">
        <v>0.15720000000000001</v>
      </c>
      <c r="BJ38">
        <v>0.2195</v>
      </c>
      <c r="BK38">
        <v>0.1948</v>
      </c>
      <c r="BL38">
        <v>0.16370000000000001</v>
      </c>
      <c r="BM38">
        <v>0.18809999999999999</v>
      </c>
      <c r="BN38">
        <v>0.21279999999999999</v>
      </c>
      <c r="BO38">
        <v>0.20019999999999999</v>
      </c>
      <c r="BP38">
        <v>0.14949999999999999</v>
      </c>
      <c r="BQ38">
        <v>0.1714</v>
      </c>
      <c r="BR38">
        <v>0.13780000000000001</v>
      </c>
      <c r="BS38">
        <v>0.1331</v>
      </c>
      <c r="BT38">
        <v>0.1356</v>
      </c>
      <c r="BU38">
        <v>0.15040000000000001</v>
      </c>
    </row>
    <row r="39" spans="1:73">
      <c r="A39">
        <v>33</v>
      </c>
      <c r="B39">
        <v>0.66869999999999996</v>
      </c>
      <c r="C39">
        <v>0.64600000000000002</v>
      </c>
      <c r="D39">
        <v>0.67410000000000003</v>
      </c>
      <c r="E39">
        <v>0.64349999999999996</v>
      </c>
      <c r="F39">
        <v>0.35599999999999998</v>
      </c>
      <c r="G39">
        <v>0.31169999999999998</v>
      </c>
      <c r="H39">
        <v>0.46310000000000001</v>
      </c>
      <c r="I39">
        <v>0.45090000000000002</v>
      </c>
      <c r="J39">
        <v>0.55659999999999998</v>
      </c>
      <c r="K39">
        <v>0.4788</v>
      </c>
      <c r="L39">
        <v>0.75019999999999998</v>
      </c>
      <c r="M39">
        <v>0.68569999999999998</v>
      </c>
      <c r="N39">
        <v>0.50139999999999996</v>
      </c>
      <c r="O39">
        <v>0.5423</v>
      </c>
      <c r="P39">
        <v>0.21199999999999999</v>
      </c>
      <c r="Q39">
        <v>0.20069999999999999</v>
      </c>
      <c r="R39">
        <v>0.49059999999999998</v>
      </c>
      <c r="S39">
        <v>0.4254</v>
      </c>
      <c r="T39">
        <v>0.56859999999999999</v>
      </c>
      <c r="U39">
        <v>0.5675</v>
      </c>
      <c r="V39">
        <v>0.3725</v>
      </c>
      <c r="W39">
        <v>0.36459999999999998</v>
      </c>
      <c r="X39">
        <v>0.54079999999999995</v>
      </c>
      <c r="Y39">
        <v>0.56259999999999999</v>
      </c>
      <c r="Z39">
        <v>0.69779999999999998</v>
      </c>
      <c r="AA39">
        <v>0.68069999999999997</v>
      </c>
      <c r="AB39">
        <v>0.31669999999999998</v>
      </c>
      <c r="AC39">
        <v>0.2782</v>
      </c>
      <c r="AD39">
        <v>0.68240000000000001</v>
      </c>
      <c r="AE39">
        <v>0.55840000000000001</v>
      </c>
      <c r="AF39">
        <v>0.55410000000000004</v>
      </c>
      <c r="AG39">
        <v>0.57850000000000001</v>
      </c>
      <c r="AH39">
        <v>0.31080000000000002</v>
      </c>
      <c r="AI39">
        <v>0.29089999999999999</v>
      </c>
      <c r="AJ39">
        <v>0.44159999999999999</v>
      </c>
      <c r="AK39">
        <v>0.52700000000000002</v>
      </c>
      <c r="AL39">
        <v>0.188</v>
      </c>
      <c r="AM39">
        <v>0.18149999999999999</v>
      </c>
      <c r="AN39">
        <v>0.1731</v>
      </c>
      <c r="AO39">
        <v>0.16200000000000001</v>
      </c>
      <c r="AP39">
        <v>0.14360000000000001</v>
      </c>
      <c r="AQ39">
        <v>0.16880000000000001</v>
      </c>
      <c r="AR39">
        <v>0.19420000000000001</v>
      </c>
      <c r="AS39">
        <v>0.15709999999999999</v>
      </c>
      <c r="AT39">
        <v>0.1583</v>
      </c>
      <c r="AU39">
        <v>0.1492</v>
      </c>
      <c r="AV39">
        <v>0.19489999999999999</v>
      </c>
      <c r="AW39">
        <v>0.159</v>
      </c>
      <c r="AX39">
        <v>0.16259999999999999</v>
      </c>
      <c r="AY39">
        <v>0.15790000000000001</v>
      </c>
      <c r="AZ39">
        <v>0.1411</v>
      </c>
      <c r="BA39">
        <v>0.13500000000000001</v>
      </c>
      <c r="BB39">
        <v>0.1263</v>
      </c>
      <c r="BC39">
        <v>0.15870000000000001</v>
      </c>
      <c r="BD39">
        <v>0.19450000000000001</v>
      </c>
      <c r="BE39">
        <v>0.16059999999999999</v>
      </c>
      <c r="BF39">
        <v>0.14810000000000001</v>
      </c>
      <c r="BG39">
        <v>0.15970000000000001</v>
      </c>
      <c r="BH39">
        <v>0.153</v>
      </c>
      <c r="BI39">
        <v>0.16370000000000001</v>
      </c>
      <c r="BJ39">
        <v>0.24779999999999999</v>
      </c>
      <c r="BK39">
        <v>0.21690000000000001</v>
      </c>
      <c r="BL39">
        <v>0.16370000000000001</v>
      </c>
      <c r="BM39">
        <v>0.18870000000000001</v>
      </c>
      <c r="BN39">
        <v>0.24210000000000001</v>
      </c>
      <c r="BO39">
        <v>0.21890000000000001</v>
      </c>
      <c r="BP39">
        <v>0.1522</v>
      </c>
      <c r="BQ39">
        <v>0.17960000000000001</v>
      </c>
      <c r="BR39">
        <v>0.13819999999999999</v>
      </c>
      <c r="BS39">
        <v>0.13339999999999999</v>
      </c>
      <c r="BT39">
        <v>0.1389</v>
      </c>
      <c r="BU39">
        <v>0.15459999999999999</v>
      </c>
    </row>
    <row r="40" spans="1:73">
      <c r="A40">
        <v>34</v>
      </c>
      <c r="B40">
        <v>0.78659999999999997</v>
      </c>
      <c r="C40">
        <v>0.76590000000000003</v>
      </c>
      <c r="D40">
        <v>0.79359999999999997</v>
      </c>
      <c r="E40">
        <v>0.75719999999999998</v>
      </c>
      <c r="F40">
        <v>0.44540000000000002</v>
      </c>
      <c r="G40">
        <v>0.39250000000000002</v>
      </c>
      <c r="H40">
        <v>0.57379999999999998</v>
      </c>
      <c r="I40">
        <v>0.56059999999999999</v>
      </c>
      <c r="J40">
        <v>0.68479999999999996</v>
      </c>
      <c r="K40">
        <v>0.58979999999999999</v>
      </c>
      <c r="L40">
        <v>0.88439999999999996</v>
      </c>
      <c r="M40">
        <v>0.80969999999999998</v>
      </c>
      <c r="N40">
        <v>0.6149</v>
      </c>
      <c r="O40">
        <v>0.66569999999999996</v>
      </c>
      <c r="P40">
        <v>0.218</v>
      </c>
      <c r="Q40">
        <v>0.20780000000000001</v>
      </c>
      <c r="R40">
        <v>0.60670000000000002</v>
      </c>
      <c r="S40">
        <v>0.52500000000000002</v>
      </c>
      <c r="T40">
        <v>0.69520000000000004</v>
      </c>
      <c r="U40">
        <v>0.69530000000000003</v>
      </c>
      <c r="V40">
        <v>0.47070000000000001</v>
      </c>
      <c r="W40">
        <v>0.45939999999999998</v>
      </c>
      <c r="X40">
        <v>0.65910000000000002</v>
      </c>
      <c r="Y40">
        <v>0.68740000000000001</v>
      </c>
      <c r="Z40">
        <v>0.80589999999999995</v>
      </c>
      <c r="AA40">
        <v>0.77780000000000005</v>
      </c>
      <c r="AB40">
        <v>0.3977</v>
      </c>
      <c r="AC40">
        <v>0.33539999999999998</v>
      </c>
      <c r="AD40">
        <v>0.80759999999999998</v>
      </c>
      <c r="AE40">
        <v>0.65620000000000001</v>
      </c>
      <c r="AF40">
        <v>0.66190000000000004</v>
      </c>
      <c r="AG40">
        <v>0.69399999999999995</v>
      </c>
      <c r="AH40">
        <v>0.3851</v>
      </c>
      <c r="AI40">
        <v>0.3579</v>
      </c>
      <c r="AJ40">
        <v>0.54279999999999995</v>
      </c>
      <c r="AK40">
        <v>0.65310000000000001</v>
      </c>
      <c r="AL40">
        <v>0.20749999999999999</v>
      </c>
      <c r="AM40">
        <v>0.19259999999999999</v>
      </c>
      <c r="AN40">
        <v>0.1875</v>
      </c>
      <c r="AO40">
        <v>0.17199999999999999</v>
      </c>
      <c r="AP40">
        <v>0.1507</v>
      </c>
      <c r="AQ40">
        <v>0.17430000000000001</v>
      </c>
      <c r="AR40">
        <v>0.20380000000000001</v>
      </c>
      <c r="AS40">
        <v>0.1623</v>
      </c>
      <c r="AT40">
        <v>0.16600000000000001</v>
      </c>
      <c r="AU40">
        <v>0.1552</v>
      </c>
      <c r="AV40">
        <v>0.21659999999999999</v>
      </c>
      <c r="AW40">
        <v>0.17929999999999999</v>
      </c>
      <c r="AX40">
        <v>0.1787</v>
      </c>
      <c r="AY40">
        <v>0.1658</v>
      </c>
      <c r="AZ40">
        <v>0.14119999999999999</v>
      </c>
      <c r="BA40">
        <v>0.1351</v>
      </c>
      <c r="BB40">
        <v>0.13039999999999999</v>
      </c>
      <c r="BC40">
        <v>0.16969999999999999</v>
      </c>
      <c r="BD40">
        <v>0.20480000000000001</v>
      </c>
      <c r="BE40">
        <v>0.16619999999999999</v>
      </c>
      <c r="BF40">
        <v>0.15179999999999999</v>
      </c>
      <c r="BG40">
        <v>0.16200000000000001</v>
      </c>
      <c r="BH40">
        <v>0.1686</v>
      </c>
      <c r="BI40">
        <v>0.17460000000000001</v>
      </c>
      <c r="BJ40">
        <v>0.29820000000000002</v>
      </c>
      <c r="BK40">
        <v>0.25659999999999999</v>
      </c>
      <c r="BL40">
        <v>0.16450000000000001</v>
      </c>
      <c r="BM40">
        <v>0.19009999999999999</v>
      </c>
      <c r="BN40">
        <v>0.29310000000000003</v>
      </c>
      <c r="BO40">
        <v>0.25369999999999998</v>
      </c>
      <c r="BP40">
        <v>0.15840000000000001</v>
      </c>
      <c r="BQ40">
        <v>0.19550000000000001</v>
      </c>
      <c r="BR40">
        <v>0.1389</v>
      </c>
      <c r="BS40">
        <v>0.1343</v>
      </c>
      <c r="BT40">
        <v>0.14649999999999999</v>
      </c>
      <c r="BU40">
        <v>0.1633</v>
      </c>
    </row>
    <row r="41" spans="1:73">
      <c r="A41">
        <v>35</v>
      </c>
      <c r="B41">
        <v>0.89329999999999998</v>
      </c>
      <c r="C41">
        <v>0.87209999999999999</v>
      </c>
      <c r="D41">
        <v>0.89900000000000002</v>
      </c>
      <c r="E41">
        <v>0.85729999999999995</v>
      </c>
      <c r="F41">
        <v>0.54879999999999995</v>
      </c>
      <c r="G41">
        <v>0.4899</v>
      </c>
      <c r="H41">
        <v>0.6915</v>
      </c>
      <c r="I41">
        <v>0.68320000000000003</v>
      </c>
      <c r="J41">
        <v>0.81950000000000001</v>
      </c>
      <c r="K41">
        <v>0.70430000000000004</v>
      </c>
      <c r="L41">
        <v>1.0034000000000001</v>
      </c>
      <c r="M41">
        <v>0.92100000000000004</v>
      </c>
      <c r="N41">
        <v>0.73280000000000001</v>
      </c>
      <c r="O41">
        <v>0.79500000000000004</v>
      </c>
      <c r="P41">
        <v>0.22869999999999999</v>
      </c>
      <c r="Q41">
        <v>0.22209999999999999</v>
      </c>
      <c r="R41">
        <v>0.73370000000000002</v>
      </c>
      <c r="S41">
        <v>0.63300000000000001</v>
      </c>
      <c r="T41">
        <v>0.82320000000000004</v>
      </c>
      <c r="U41">
        <v>0.82699999999999996</v>
      </c>
      <c r="V41">
        <v>0.59040000000000004</v>
      </c>
      <c r="W41">
        <v>0.5796</v>
      </c>
      <c r="X41">
        <v>0.7762</v>
      </c>
      <c r="Y41">
        <v>0.80959999999999999</v>
      </c>
      <c r="Z41">
        <v>0.90139999999999998</v>
      </c>
      <c r="AA41">
        <v>0.86</v>
      </c>
      <c r="AB41">
        <v>0.50600000000000001</v>
      </c>
      <c r="AC41">
        <v>0.42209999999999998</v>
      </c>
      <c r="AD41">
        <v>0.92100000000000004</v>
      </c>
      <c r="AE41">
        <v>0.74270000000000003</v>
      </c>
      <c r="AF41">
        <v>0.76500000000000001</v>
      </c>
      <c r="AG41">
        <v>0.80400000000000005</v>
      </c>
      <c r="AH41">
        <v>0.48559999999999998</v>
      </c>
      <c r="AI41">
        <v>0.45140000000000002</v>
      </c>
      <c r="AJ41">
        <v>0.65129999999999999</v>
      </c>
      <c r="AK41">
        <v>0.78749999999999998</v>
      </c>
      <c r="AL41">
        <v>0.2427</v>
      </c>
      <c r="AM41">
        <v>0.21110000000000001</v>
      </c>
      <c r="AN41">
        <v>0.21290000000000001</v>
      </c>
      <c r="AO41">
        <v>0.192</v>
      </c>
      <c r="AP41">
        <v>0.16259999999999999</v>
      </c>
      <c r="AQ41">
        <v>0.18340000000000001</v>
      </c>
      <c r="AR41">
        <v>0.22220000000000001</v>
      </c>
      <c r="AS41">
        <v>0.17349999999999999</v>
      </c>
      <c r="AT41">
        <v>0.1802</v>
      </c>
      <c r="AU41">
        <v>0.16639999999999999</v>
      </c>
      <c r="AV41">
        <v>0.2555</v>
      </c>
      <c r="AW41">
        <v>0.21490000000000001</v>
      </c>
      <c r="AX41">
        <v>0.20830000000000001</v>
      </c>
      <c r="AY41">
        <v>0.18060000000000001</v>
      </c>
      <c r="AZ41">
        <v>0.14130000000000001</v>
      </c>
      <c r="BA41">
        <v>0.13589999999999999</v>
      </c>
      <c r="BB41">
        <v>0.13900000000000001</v>
      </c>
      <c r="BC41">
        <v>0.19020000000000001</v>
      </c>
      <c r="BD41">
        <v>0.2261</v>
      </c>
      <c r="BE41">
        <v>0.1769</v>
      </c>
      <c r="BF41">
        <v>0.15770000000000001</v>
      </c>
      <c r="BG41">
        <v>0.16600000000000001</v>
      </c>
      <c r="BH41">
        <v>0.19800000000000001</v>
      </c>
      <c r="BI41">
        <v>0.19470000000000001</v>
      </c>
      <c r="BJ41">
        <v>0.38219999999999998</v>
      </c>
      <c r="BK41">
        <v>0.32140000000000002</v>
      </c>
      <c r="BL41">
        <v>0.1658</v>
      </c>
      <c r="BM41">
        <v>0.19339999999999999</v>
      </c>
      <c r="BN41">
        <v>0.37390000000000001</v>
      </c>
      <c r="BO41">
        <v>0.31169999999999998</v>
      </c>
      <c r="BP41">
        <v>0.1706</v>
      </c>
      <c r="BQ41">
        <v>0.22359999999999999</v>
      </c>
      <c r="BR41">
        <v>0.14019999999999999</v>
      </c>
      <c r="BS41">
        <v>0.1353</v>
      </c>
      <c r="BT41">
        <v>0.1598</v>
      </c>
      <c r="BU41">
        <v>0.17949999999999999</v>
      </c>
    </row>
    <row r="42" spans="1:73">
      <c r="A42">
        <v>36</v>
      </c>
      <c r="B42">
        <v>0.98140000000000005</v>
      </c>
      <c r="C42">
        <v>0.96</v>
      </c>
      <c r="D42">
        <v>0.98460000000000003</v>
      </c>
      <c r="E42">
        <v>0.93879999999999997</v>
      </c>
      <c r="F42">
        <v>0.66039999999999999</v>
      </c>
      <c r="G42">
        <v>0.59699999999999998</v>
      </c>
      <c r="H42">
        <v>0.80640000000000001</v>
      </c>
      <c r="I42">
        <v>0.80259999999999998</v>
      </c>
      <c r="J42">
        <v>0.94689999999999996</v>
      </c>
      <c r="K42">
        <v>0.8145</v>
      </c>
      <c r="L42">
        <v>1.1002000000000001</v>
      </c>
      <c r="M42">
        <v>1.0114000000000001</v>
      </c>
      <c r="N42">
        <v>0.84140000000000004</v>
      </c>
      <c r="O42">
        <v>0.91569999999999996</v>
      </c>
      <c r="P42">
        <v>0.24709999999999999</v>
      </c>
      <c r="Q42">
        <v>0.25</v>
      </c>
      <c r="R42">
        <v>0.85640000000000005</v>
      </c>
      <c r="S42">
        <v>0.73829999999999996</v>
      </c>
      <c r="T42">
        <v>0.93440000000000001</v>
      </c>
      <c r="U42">
        <v>0.94820000000000004</v>
      </c>
      <c r="V42">
        <v>0.72609999999999997</v>
      </c>
      <c r="W42">
        <v>0.71950000000000003</v>
      </c>
      <c r="X42">
        <v>0.87909999999999999</v>
      </c>
      <c r="Y42">
        <v>0.9194</v>
      </c>
      <c r="Z42">
        <v>0.97629999999999995</v>
      </c>
      <c r="AA42">
        <v>0.92320000000000002</v>
      </c>
      <c r="AB42">
        <v>0.63719999999999999</v>
      </c>
      <c r="AC42">
        <v>0.53359999999999996</v>
      </c>
      <c r="AD42">
        <v>1.0123</v>
      </c>
      <c r="AE42">
        <v>0.81310000000000004</v>
      </c>
      <c r="AF42">
        <v>0.85140000000000005</v>
      </c>
      <c r="AG42">
        <v>0.89710000000000001</v>
      </c>
      <c r="AH42">
        <v>0.60870000000000002</v>
      </c>
      <c r="AI42">
        <v>0.5675</v>
      </c>
      <c r="AJ42">
        <v>0.75439999999999996</v>
      </c>
      <c r="AK42">
        <v>0.91579999999999995</v>
      </c>
      <c r="AL42">
        <v>0.30070000000000002</v>
      </c>
      <c r="AM42">
        <v>0.24490000000000001</v>
      </c>
      <c r="AN42">
        <v>0.25669999999999998</v>
      </c>
      <c r="AO42">
        <v>0.22739999999999999</v>
      </c>
      <c r="AP42">
        <v>0.18490000000000001</v>
      </c>
      <c r="AQ42">
        <v>0.20130000000000001</v>
      </c>
      <c r="AR42">
        <v>0.25469999999999998</v>
      </c>
      <c r="AS42">
        <v>0.19209999999999999</v>
      </c>
      <c r="AT42">
        <v>0.2059</v>
      </c>
      <c r="AU42">
        <v>0.18609999999999999</v>
      </c>
      <c r="AV42">
        <v>0.32090000000000002</v>
      </c>
      <c r="AW42">
        <v>0.27289999999999998</v>
      </c>
      <c r="AX42">
        <v>0.2596</v>
      </c>
      <c r="AY42">
        <v>0.20710000000000001</v>
      </c>
      <c r="AZ42">
        <v>0.1431</v>
      </c>
      <c r="BA42">
        <v>0.1366</v>
      </c>
      <c r="BB42">
        <v>0.1552</v>
      </c>
      <c r="BC42">
        <v>0.22919999999999999</v>
      </c>
      <c r="BD42">
        <v>0.26340000000000002</v>
      </c>
      <c r="BE42">
        <v>0.19789999999999999</v>
      </c>
      <c r="BF42">
        <v>0.1686</v>
      </c>
      <c r="BG42">
        <v>0.1736</v>
      </c>
      <c r="BH42">
        <v>0.248</v>
      </c>
      <c r="BI42">
        <v>0.23069999999999999</v>
      </c>
      <c r="BJ42">
        <v>0.50170000000000003</v>
      </c>
      <c r="BK42">
        <v>0.41909999999999997</v>
      </c>
      <c r="BL42">
        <v>0.16739999999999999</v>
      </c>
      <c r="BM42">
        <v>0.19980000000000001</v>
      </c>
      <c r="BN42">
        <v>0.48280000000000001</v>
      </c>
      <c r="BO42">
        <v>0.4037</v>
      </c>
      <c r="BP42">
        <v>0.19220000000000001</v>
      </c>
      <c r="BQ42">
        <v>0.27629999999999999</v>
      </c>
      <c r="BR42">
        <v>0.14169999999999999</v>
      </c>
      <c r="BS42">
        <v>0.13600000000000001</v>
      </c>
      <c r="BT42">
        <v>0.18529999999999999</v>
      </c>
      <c r="BU42">
        <v>0.2089</v>
      </c>
    </row>
    <row r="43" spans="1:73">
      <c r="A43">
        <v>37</v>
      </c>
      <c r="B43">
        <v>1.0478000000000001</v>
      </c>
      <c r="C43">
        <v>1.0268999999999999</v>
      </c>
      <c r="D43">
        <v>1.0498000000000001</v>
      </c>
      <c r="E43">
        <v>0.99970000000000003</v>
      </c>
      <c r="F43">
        <v>0.76619999999999999</v>
      </c>
      <c r="G43">
        <v>0.70289999999999997</v>
      </c>
      <c r="H43">
        <v>0.90180000000000005</v>
      </c>
      <c r="I43">
        <v>0.90349999999999997</v>
      </c>
      <c r="J43">
        <v>1.0548999999999999</v>
      </c>
      <c r="K43">
        <v>0.90890000000000004</v>
      </c>
      <c r="L43">
        <v>1.1756</v>
      </c>
      <c r="M43">
        <v>1.0799000000000001</v>
      </c>
      <c r="N43">
        <v>0.93269999999999997</v>
      </c>
      <c r="O43">
        <v>1.0150999999999999</v>
      </c>
      <c r="P43">
        <v>0.28029999999999999</v>
      </c>
      <c r="Q43">
        <v>0.2949</v>
      </c>
      <c r="R43">
        <v>0.96230000000000004</v>
      </c>
      <c r="S43">
        <v>0.82989999999999997</v>
      </c>
      <c r="T43">
        <v>1.0296000000000001</v>
      </c>
      <c r="U43">
        <v>1.0454000000000001</v>
      </c>
      <c r="V43">
        <v>0.8629</v>
      </c>
      <c r="W43">
        <v>0.86819999999999997</v>
      </c>
      <c r="X43">
        <v>0.9637</v>
      </c>
      <c r="Y43">
        <v>1.0076000000000001</v>
      </c>
      <c r="Z43">
        <v>1.0306999999999999</v>
      </c>
      <c r="AA43">
        <v>0.97119999999999995</v>
      </c>
      <c r="AB43">
        <v>0.77980000000000005</v>
      </c>
      <c r="AC43">
        <v>0.66659999999999997</v>
      </c>
      <c r="AD43">
        <v>1.0840000000000001</v>
      </c>
      <c r="AE43">
        <v>0.86709999999999998</v>
      </c>
      <c r="AF43">
        <v>0.92120000000000002</v>
      </c>
      <c r="AG43">
        <v>0.97289999999999999</v>
      </c>
      <c r="AH43">
        <v>0.74590000000000001</v>
      </c>
      <c r="AI43">
        <v>0.69650000000000001</v>
      </c>
      <c r="AJ43">
        <v>0.84</v>
      </c>
      <c r="AK43">
        <v>1.0235000000000001</v>
      </c>
      <c r="AL43">
        <v>0.38790000000000002</v>
      </c>
      <c r="AM43">
        <v>0.30330000000000001</v>
      </c>
      <c r="AN43">
        <v>0.32750000000000001</v>
      </c>
      <c r="AO43">
        <v>0.2858</v>
      </c>
      <c r="AP43">
        <v>0.22509999999999999</v>
      </c>
      <c r="AQ43">
        <v>0.23480000000000001</v>
      </c>
      <c r="AR43">
        <v>0.3115</v>
      </c>
      <c r="AS43">
        <v>0.22639999999999999</v>
      </c>
      <c r="AT43">
        <v>0.25140000000000001</v>
      </c>
      <c r="AU43">
        <v>0.22270000000000001</v>
      </c>
      <c r="AV43">
        <v>0.41460000000000002</v>
      </c>
      <c r="AW43">
        <v>0.3518</v>
      </c>
      <c r="AX43">
        <v>0.33510000000000001</v>
      </c>
      <c r="AY43">
        <v>0.25090000000000001</v>
      </c>
      <c r="AZ43">
        <v>0.1439</v>
      </c>
      <c r="BA43">
        <v>0.13719999999999999</v>
      </c>
      <c r="BB43">
        <v>0.18340000000000001</v>
      </c>
      <c r="BC43">
        <v>0.29110000000000003</v>
      </c>
      <c r="BD43">
        <v>0.32769999999999999</v>
      </c>
      <c r="BE43">
        <v>0.23449999999999999</v>
      </c>
      <c r="BF43">
        <v>0.187</v>
      </c>
      <c r="BG43">
        <v>0.1867</v>
      </c>
      <c r="BH43">
        <v>0.32429999999999998</v>
      </c>
      <c r="BI43">
        <v>0.29020000000000001</v>
      </c>
      <c r="BJ43">
        <v>0.64770000000000005</v>
      </c>
      <c r="BK43">
        <v>0.54220000000000002</v>
      </c>
      <c r="BL43">
        <v>0.17</v>
      </c>
      <c r="BM43">
        <v>0.21149999999999999</v>
      </c>
      <c r="BN43">
        <v>0.61270000000000002</v>
      </c>
      <c r="BO43">
        <v>0.52170000000000005</v>
      </c>
      <c r="BP43">
        <v>0.23089999999999999</v>
      </c>
      <c r="BQ43">
        <v>0.35809999999999997</v>
      </c>
      <c r="BR43">
        <v>0.14330000000000001</v>
      </c>
      <c r="BS43">
        <v>0.1368</v>
      </c>
      <c r="BT43">
        <v>0.22839999999999999</v>
      </c>
      <c r="BU43">
        <v>0.25929999999999997</v>
      </c>
    </row>
    <row r="44" spans="1:73">
      <c r="A44">
        <v>38</v>
      </c>
      <c r="B44">
        <v>1.0929</v>
      </c>
      <c r="C44">
        <v>1.0731999999999999</v>
      </c>
      <c r="D44">
        <v>1.0958000000000001</v>
      </c>
      <c r="E44">
        <v>1.0407</v>
      </c>
      <c r="F44">
        <v>0.85809999999999997</v>
      </c>
      <c r="G44">
        <v>0.79459999999999997</v>
      </c>
      <c r="H44">
        <v>0.9778</v>
      </c>
      <c r="I44">
        <v>0.98740000000000006</v>
      </c>
      <c r="J44">
        <v>1.1415999999999999</v>
      </c>
      <c r="K44">
        <v>0.98370000000000002</v>
      </c>
      <c r="L44">
        <v>1.2277</v>
      </c>
      <c r="M44">
        <v>1.1271</v>
      </c>
      <c r="N44">
        <v>1.0037</v>
      </c>
      <c r="O44">
        <v>1.0933999999999999</v>
      </c>
      <c r="P44">
        <v>0.33450000000000002</v>
      </c>
      <c r="Q44">
        <v>0.36120000000000002</v>
      </c>
      <c r="R44">
        <v>1.0459000000000001</v>
      </c>
      <c r="S44">
        <v>0.90280000000000005</v>
      </c>
      <c r="T44">
        <v>1.0983000000000001</v>
      </c>
      <c r="U44">
        <v>1.1189</v>
      </c>
      <c r="V44">
        <v>0.98499999999999999</v>
      </c>
      <c r="W44">
        <v>1.0124</v>
      </c>
      <c r="X44">
        <v>1.0284</v>
      </c>
      <c r="Y44">
        <v>1.0746</v>
      </c>
      <c r="Z44">
        <v>1.0641</v>
      </c>
      <c r="AA44">
        <v>1.0034000000000001</v>
      </c>
      <c r="AB44">
        <v>0.92090000000000005</v>
      </c>
      <c r="AC44">
        <v>0.81069999999999998</v>
      </c>
      <c r="AD44">
        <v>1.1348</v>
      </c>
      <c r="AE44">
        <v>0.90369999999999995</v>
      </c>
      <c r="AF44">
        <v>0.97250000000000003</v>
      </c>
      <c r="AG44">
        <v>1.0285</v>
      </c>
      <c r="AH44">
        <v>0.88500000000000001</v>
      </c>
      <c r="AI44">
        <v>0.8306</v>
      </c>
      <c r="AJ44">
        <v>0.90859999999999996</v>
      </c>
      <c r="AK44">
        <v>1.1094999999999999</v>
      </c>
      <c r="AL44">
        <v>0.49359999999999998</v>
      </c>
      <c r="AM44">
        <v>0.38929999999999998</v>
      </c>
      <c r="AN44">
        <v>0.42359999999999998</v>
      </c>
      <c r="AO44">
        <v>0.36809999999999998</v>
      </c>
      <c r="AP44">
        <v>0.28999999999999998</v>
      </c>
      <c r="AQ44">
        <v>0.29120000000000001</v>
      </c>
      <c r="AR44">
        <v>0.40050000000000002</v>
      </c>
      <c r="AS44">
        <v>0.28589999999999999</v>
      </c>
      <c r="AT44">
        <v>0.32519999999999999</v>
      </c>
      <c r="AU44">
        <v>0.28249999999999997</v>
      </c>
      <c r="AV44">
        <v>0.53129999999999999</v>
      </c>
      <c r="AW44">
        <v>0.44590000000000002</v>
      </c>
      <c r="AX44">
        <v>0.43090000000000001</v>
      </c>
      <c r="AY44">
        <v>0.32</v>
      </c>
      <c r="AZ44">
        <v>0.14530000000000001</v>
      </c>
      <c r="BA44">
        <v>0.1381</v>
      </c>
      <c r="BB44">
        <v>0.2306</v>
      </c>
      <c r="BC44">
        <v>0.37430000000000002</v>
      </c>
      <c r="BD44">
        <v>0.42559999999999998</v>
      </c>
      <c r="BE44">
        <v>0.2964</v>
      </c>
      <c r="BF44">
        <v>0.22289999999999999</v>
      </c>
      <c r="BG44">
        <v>0.2094</v>
      </c>
      <c r="BH44">
        <v>0.42320000000000002</v>
      </c>
      <c r="BI44">
        <v>0.37530000000000002</v>
      </c>
      <c r="BJ44">
        <v>0.81179999999999997</v>
      </c>
      <c r="BK44">
        <v>0.67889999999999995</v>
      </c>
      <c r="BL44">
        <v>0.17499999999999999</v>
      </c>
      <c r="BM44">
        <v>0.23280000000000001</v>
      </c>
      <c r="BN44">
        <v>0.75080000000000002</v>
      </c>
      <c r="BO44">
        <v>0.65859999999999996</v>
      </c>
      <c r="BP44">
        <v>0.29349999999999998</v>
      </c>
      <c r="BQ44">
        <v>0.47010000000000002</v>
      </c>
      <c r="BR44">
        <v>0.1449</v>
      </c>
      <c r="BS44">
        <v>0.1376</v>
      </c>
      <c r="BT44">
        <v>0.2994</v>
      </c>
      <c r="BU44">
        <v>0.33850000000000002</v>
      </c>
    </row>
    <row r="45" spans="1:73">
      <c r="A45">
        <v>39</v>
      </c>
      <c r="B45">
        <v>1.1203000000000001</v>
      </c>
      <c r="C45">
        <v>1.0999000000000001</v>
      </c>
      <c r="D45">
        <v>1.1241000000000001</v>
      </c>
      <c r="E45">
        <v>1.0639000000000001</v>
      </c>
      <c r="F45">
        <v>0.9274</v>
      </c>
      <c r="G45">
        <v>0.86429999999999996</v>
      </c>
      <c r="H45">
        <v>1.0304</v>
      </c>
      <c r="I45">
        <v>1.0483</v>
      </c>
      <c r="J45">
        <v>1.2018</v>
      </c>
      <c r="K45">
        <v>1.0346</v>
      </c>
      <c r="L45">
        <v>1.2587999999999999</v>
      </c>
      <c r="M45">
        <v>1.1556999999999999</v>
      </c>
      <c r="N45">
        <v>1.0517000000000001</v>
      </c>
      <c r="O45">
        <v>1.1471</v>
      </c>
      <c r="P45">
        <v>0.38579999999999998</v>
      </c>
      <c r="Q45">
        <v>0.42430000000000001</v>
      </c>
      <c r="R45">
        <v>1.105</v>
      </c>
      <c r="S45">
        <v>0.95489999999999997</v>
      </c>
      <c r="T45">
        <v>1.1435999999999999</v>
      </c>
      <c r="U45">
        <v>1.1693</v>
      </c>
      <c r="V45">
        <v>1.0763</v>
      </c>
      <c r="W45">
        <v>1.1226</v>
      </c>
      <c r="X45">
        <v>1.0720000000000001</v>
      </c>
      <c r="Y45">
        <v>1.1177999999999999</v>
      </c>
      <c r="Z45">
        <v>1.0843</v>
      </c>
      <c r="AA45">
        <v>1.0206999999999999</v>
      </c>
      <c r="AB45">
        <v>1.03</v>
      </c>
      <c r="AC45">
        <v>0.92959999999999998</v>
      </c>
      <c r="AD45">
        <v>1.1654</v>
      </c>
      <c r="AE45">
        <v>0.9264</v>
      </c>
      <c r="AF45">
        <v>1.0055000000000001</v>
      </c>
      <c r="AG45">
        <v>1.0631999999999999</v>
      </c>
      <c r="AH45">
        <v>0.99380000000000002</v>
      </c>
      <c r="AI45">
        <v>0.93720000000000003</v>
      </c>
      <c r="AJ45">
        <v>0.95669999999999999</v>
      </c>
      <c r="AK45">
        <v>1.1705000000000001</v>
      </c>
      <c r="AL45">
        <v>0.58919999999999995</v>
      </c>
      <c r="AM45">
        <v>0.47</v>
      </c>
      <c r="AN45">
        <v>0.51280000000000003</v>
      </c>
      <c r="AO45">
        <v>0.44600000000000001</v>
      </c>
      <c r="AP45">
        <v>0.35139999999999999</v>
      </c>
      <c r="AQ45">
        <v>0.34489999999999998</v>
      </c>
      <c r="AR45">
        <v>0.48449999999999999</v>
      </c>
      <c r="AS45">
        <v>0.34279999999999999</v>
      </c>
      <c r="AT45">
        <v>0.3947</v>
      </c>
      <c r="AU45">
        <v>0.34</v>
      </c>
      <c r="AV45">
        <v>0.63839999999999997</v>
      </c>
      <c r="AW45">
        <v>0.5302</v>
      </c>
      <c r="AX45">
        <v>0.51959999999999995</v>
      </c>
      <c r="AY45">
        <v>0.3851</v>
      </c>
      <c r="AZ45">
        <v>0.14680000000000001</v>
      </c>
      <c r="BA45">
        <v>0.1396</v>
      </c>
      <c r="BB45">
        <v>0.27610000000000001</v>
      </c>
      <c r="BC45">
        <v>0.45150000000000001</v>
      </c>
      <c r="BD45">
        <v>0.51780000000000004</v>
      </c>
      <c r="BE45">
        <v>0.3553</v>
      </c>
      <c r="BF45">
        <v>0.2571</v>
      </c>
      <c r="BG45">
        <v>0.2316</v>
      </c>
      <c r="BH45">
        <v>0.51470000000000005</v>
      </c>
      <c r="BI45">
        <v>0.45629999999999998</v>
      </c>
      <c r="BJ45">
        <v>0.95220000000000005</v>
      </c>
      <c r="BK45">
        <v>0.79769999999999996</v>
      </c>
      <c r="BL45">
        <v>0.17960000000000001</v>
      </c>
      <c r="BM45">
        <v>0.25330000000000003</v>
      </c>
      <c r="BN45">
        <v>0.86629999999999996</v>
      </c>
      <c r="BO45">
        <v>0.77910000000000001</v>
      </c>
      <c r="BP45">
        <v>0.35249999999999998</v>
      </c>
      <c r="BQ45">
        <v>0.57379999999999998</v>
      </c>
      <c r="BR45">
        <v>0.1464</v>
      </c>
      <c r="BS45">
        <v>0.1381</v>
      </c>
      <c r="BT45">
        <v>0.36649999999999999</v>
      </c>
      <c r="BU45">
        <v>0.4133</v>
      </c>
    </row>
    <row r="46" spans="1:73">
      <c r="A46">
        <v>40</v>
      </c>
      <c r="B46">
        <v>1.1337999999999999</v>
      </c>
      <c r="C46">
        <v>1.1140000000000001</v>
      </c>
      <c r="D46">
        <v>1.1398999999999999</v>
      </c>
      <c r="E46">
        <v>1.0759000000000001</v>
      </c>
      <c r="F46">
        <v>0.97509999999999997</v>
      </c>
      <c r="G46">
        <v>0.91200000000000003</v>
      </c>
      <c r="H46">
        <v>1.0628</v>
      </c>
      <c r="I46">
        <v>1.0838000000000001</v>
      </c>
      <c r="J46">
        <v>1.2379</v>
      </c>
      <c r="K46">
        <v>1.0666</v>
      </c>
      <c r="L46">
        <v>1.2750999999999999</v>
      </c>
      <c r="M46">
        <v>1.1702999999999999</v>
      </c>
      <c r="N46">
        <v>1.0789</v>
      </c>
      <c r="O46">
        <v>1.1775</v>
      </c>
      <c r="P46">
        <v>0.432</v>
      </c>
      <c r="Q46">
        <v>0.47970000000000002</v>
      </c>
      <c r="R46">
        <v>1.1398999999999999</v>
      </c>
      <c r="S46">
        <v>0.98709999999999998</v>
      </c>
      <c r="T46">
        <v>1.1686000000000001</v>
      </c>
      <c r="U46">
        <v>1.1973</v>
      </c>
      <c r="V46">
        <v>1.1396999999999999</v>
      </c>
      <c r="W46">
        <v>1.2015</v>
      </c>
      <c r="X46">
        <v>1.0972999999999999</v>
      </c>
      <c r="Y46">
        <v>1.1431</v>
      </c>
      <c r="Z46">
        <v>1.0934999999999999</v>
      </c>
      <c r="AA46">
        <v>1.0301</v>
      </c>
      <c r="AB46">
        <v>1.1076999999999999</v>
      </c>
      <c r="AC46">
        <v>1.0161</v>
      </c>
      <c r="AD46">
        <v>1.1815</v>
      </c>
      <c r="AE46">
        <v>0.93869999999999998</v>
      </c>
      <c r="AF46">
        <v>1.0236000000000001</v>
      </c>
      <c r="AG46">
        <v>1.0818000000000001</v>
      </c>
      <c r="AH46">
        <v>1.073</v>
      </c>
      <c r="AI46">
        <v>1.0145</v>
      </c>
      <c r="AJ46">
        <v>0.98429999999999995</v>
      </c>
      <c r="AK46">
        <v>1.2065999999999999</v>
      </c>
      <c r="AL46">
        <v>0.66869999999999996</v>
      </c>
      <c r="AM46">
        <v>0.54200000000000004</v>
      </c>
      <c r="AN46">
        <v>0.59009999999999996</v>
      </c>
      <c r="AO46">
        <v>0.51400000000000001</v>
      </c>
      <c r="AP46">
        <v>0.40710000000000002</v>
      </c>
      <c r="AQ46">
        <v>0.39429999999999998</v>
      </c>
      <c r="AR46">
        <v>0.55920000000000003</v>
      </c>
      <c r="AS46">
        <v>0.39429999999999998</v>
      </c>
      <c r="AT46">
        <v>0.45760000000000001</v>
      </c>
      <c r="AU46">
        <v>0.39129999999999998</v>
      </c>
      <c r="AV46">
        <v>0.72689999999999999</v>
      </c>
      <c r="AW46">
        <v>0.59830000000000005</v>
      </c>
      <c r="AX46">
        <v>0.59440000000000004</v>
      </c>
      <c r="AY46">
        <v>0.44330000000000003</v>
      </c>
      <c r="AZ46">
        <v>0.14729999999999999</v>
      </c>
      <c r="BA46">
        <v>0.1399</v>
      </c>
      <c r="BB46">
        <v>0.31740000000000002</v>
      </c>
      <c r="BC46">
        <v>0.51870000000000005</v>
      </c>
      <c r="BD46">
        <v>0.5998</v>
      </c>
      <c r="BE46">
        <v>0.4093</v>
      </c>
      <c r="BF46">
        <v>0.2888</v>
      </c>
      <c r="BG46">
        <v>0.252</v>
      </c>
      <c r="BH46">
        <v>0.59109999999999996</v>
      </c>
      <c r="BI46">
        <v>0.52739999999999998</v>
      </c>
      <c r="BJ46">
        <v>1.0581</v>
      </c>
      <c r="BK46">
        <v>0.88880000000000003</v>
      </c>
      <c r="BL46">
        <v>0.18390000000000001</v>
      </c>
      <c r="BM46">
        <v>0.27210000000000001</v>
      </c>
      <c r="BN46">
        <v>0.94950000000000001</v>
      </c>
      <c r="BO46">
        <v>0.87429999999999997</v>
      </c>
      <c r="BP46">
        <v>0.40560000000000002</v>
      </c>
      <c r="BQ46">
        <v>0.66420000000000001</v>
      </c>
      <c r="BR46">
        <v>0.1474</v>
      </c>
      <c r="BS46">
        <v>0.13819999999999999</v>
      </c>
      <c r="BT46">
        <v>0.4274</v>
      </c>
      <c r="BU46">
        <v>0.4803</v>
      </c>
    </row>
    <row r="48" spans="1:73">
      <c r="A48" t="s">
        <v>95</v>
      </c>
      <c r="B48" t="s">
        <v>96</v>
      </c>
      <c r="C48" t="s">
        <v>97</v>
      </c>
      <c r="D48" t="s">
        <v>98</v>
      </c>
      <c r="E48" t="s">
        <v>99</v>
      </c>
      <c r="F48" t="s">
        <v>100</v>
      </c>
      <c r="G48" t="s">
        <v>101</v>
      </c>
      <c r="H48" t="s">
        <v>102</v>
      </c>
      <c r="I48" t="s">
        <v>103</v>
      </c>
      <c r="J48" t="s">
        <v>104</v>
      </c>
      <c r="K48" t="s">
        <v>105</v>
      </c>
      <c r="L48" t="s">
        <v>106</v>
      </c>
      <c r="M48" t="s">
        <v>107</v>
      </c>
      <c r="N48" t="s">
        <v>108</v>
      </c>
      <c r="O48" t="s">
        <v>109</v>
      </c>
      <c r="P48" t="s">
        <v>110</v>
      </c>
      <c r="Q48" t="s">
        <v>111</v>
      </c>
      <c r="R48" t="s">
        <v>112</v>
      </c>
      <c r="S48" t="s">
        <v>113</v>
      </c>
      <c r="T48" t="s">
        <v>114</v>
      </c>
      <c r="U48" t="s">
        <v>115</v>
      </c>
      <c r="V48" t="s">
        <v>116</v>
      </c>
      <c r="W48" t="s">
        <v>117</v>
      </c>
      <c r="X48" t="s">
        <v>118</v>
      </c>
      <c r="Y48" t="s">
        <v>119</v>
      </c>
      <c r="Z48" t="s">
        <v>120</v>
      </c>
      <c r="AA48" t="s">
        <v>121</v>
      </c>
      <c r="AB48" t="s">
        <v>122</v>
      </c>
      <c r="AC48" t="s">
        <v>123</v>
      </c>
      <c r="AD48" t="s">
        <v>124</v>
      </c>
      <c r="AE48" t="s">
        <v>125</v>
      </c>
      <c r="AF48" t="s">
        <v>126</v>
      </c>
      <c r="AG48" t="s">
        <v>127</v>
      </c>
      <c r="AH48" t="s">
        <v>128</v>
      </c>
      <c r="AI48" t="s">
        <v>129</v>
      </c>
      <c r="AJ48" t="s">
        <v>130</v>
      </c>
      <c r="AK48" t="s">
        <v>131</v>
      </c>
      <c r="AL48" t="s">
        <v>132</v>
      </c>
      <c r="AM48" t="s">
        <v>133</v>
      </c>
      <c r="AN48" t="s">
        <v>134</v>
      </c>
      <c r="AO48" t="s">
        <v>135</v>
      </c>
      <c r="AP48" t="s">
        <v>136</v>
      </c>
      <c r="AQ48" t="s">
        <v>137</v>
      </c>
      <c r="AR48" t="s">
        <v>138</v>
      </c>
      <c r="AS48" t="s">
        <v>139</v>
      </c>
      <c r="AT48" t="s">
        <v>140</v>
      </c>
      <c r="AU48" t="s">
        <v>141</v>
      </c>
      <c r="AV48" t="s">
        <v>142</v>
      </c>
      <c r="AW48" t="s">
        <v>143</v>
      </c>
      <c r="AX48" t="s">
        <v>144</v>
      </c>
      <c r="AY48" t="s">
        <v>145</v>
      </c>
      <c r="AZ48" t="s">
        <v>146</v>
      </c>
      <c r="BA48" t="s">
        <v>147</v>
      </c>
      <c r="BB48" t="s">
        <v>148</v>
      </c>
      <c r="BC48" t="s">
        <v>149</v>
      </c>
      <c r="BD48" t="s">
        <v>150</v>
      </c>
      <c r="BE48" t="s">
        <v>151</v>
      </c>
      <c r="BF48" t="s">
        <v>152</v>
      </c>
      <c r="BG48" t="s">
        <v>153</v>
      </c>
      <c r="BH48" t="s">
        <v>154</v>
      </c>
      <c r="BI48" t="s">
        <v>155</v>
      </c>
      <c r="BJ48" t="s">
        <v>156</v>
      </c>
      <c r="BK48" t="s">
        <v>157</v>
      </c>
      <c r="BL48" t="s">
        <v>158</v>
      </c>
      <c r="BM48" t="s">
        <v>159</v>
      </c>
      <c r="BN48" t="s">
        <v>160</v>
      </c>
      <c r="BO48" t="s">
        <v>161</v>
      </c>
      <c r="BP48" t="s">
        <v>162</v>
      </c>
      <c r="BQ48" t="s">
        <v>163</v>
      </c>
      <c r="BR48" t="s">
        <v>164</v>
      </c>
      <c r="BS48" t="s">
        <v>165</v>
      </c>
      <c r="BT48" t="s">
        <v>166</v>
      </c>
      <c r="BU48" t="s">
        <v>167</v>
      </c>
    </row>
    <row r="49" spans="1:73">
      <c r="A49" t="s">
        <v>168</v>
      </c>
      <c r="B49">
        <v>0.98409999999999997</v>
      </c>
      <c r="C49">
        <v>0.978105</v>
      </c>
      <c r="D49">
        <v>0.98914899999999994</v>
      </c>
      <c r="E49">
        <v>0.94762999999999997</v>
      </c>
      <c r="F49">
        <v>0.90359199999999995</v>
      </c>
      <c r="G49">
        <v>0.85823400000000005</v>
      </c>
      <c r="H49">
        <v>0.96658599999999995</v>
      </c>
      <c r="I49">
        <v>1.0058800000000001</v>
      </c>
      <c r="J49">
        <v>1.12784</v>
      </c>
      <c r="K49">
        <v>0.95507699999999995</v>
      </c>
      <c r="L49">
        <v>1.1222000000000001</v>
      </c>
      <c r="M49">
        <v>1.03216</v>
      </c>
      <c r="N49">
        <v>0.96523400000000004</v>
      </c>
      <c r="O49">
        <v>1.0522800000000001</v>
      </c>
      <c r="P49">
        <v>0.33399499999999999</v>
      </c>
      <c r="Q49">
        <v>0.40042699999999998</v>
      </c>
      <c r="R49">
        <v>1.0394300000000001</v>
      </c>
      <c r="S49">
        <v>0.89104300000000003</v>
      </c>
      <c r="T49">
        <v>1.05572</v>
      </c>
      <c r="U49">
        <v>1.0771500000000001</v>
      </c>
      <c r="V49">
        <v>1.0721400000000001</v>
      </c>
      <c r="W49">
        <v>1.16032</v>
      </c>
      <c r="X49">
        <v>0.98241900000000004</v>
      </c>
      <c r="Y49">
        <v>1.02251</v>
      </c>
      <c r="Z49">
        <v>0.92852999999999997</v>
      </c>
      <c r="AA49">
        <v>0.85808499999999999</v>
      </c>
      <c r="AB49">
        <v>1.0711900000000001</v>
      </c>
      <c r="AC49">
        <v>1.0095700000000001</v>
      </c>
      <c r="AD49">
        <v>1.04589</v>
      </c>
      <c r="AE49">
        <v>0.81768399999999997</v>
      </c>
      <c r="AF49">
        <v>0.90307400000000004</v>
      </c>
      <c r="AG49">
        <v>0.96443999999999996</v>
      </c>
      <c r="AH49">
        <v>1.0372300000000001</v>
      </c>
      <c r="AI49">
        <v>0.97913899999999998</v>
      </c>
      <c r="AJ49">
        <v>0.87375000000000003</v>
      </c>
      <c r="AK49">
        <v>1.0931500000000001</v>
      </c>
      <c r="AL49">
        <v>0.63537399999999999</v>
      </c>
      <c r="AM49">
        <v>0.51341199999999998</v>
      </c>
      <c r="AN49">
        <v>0.583704</v>
      </c>
      <c r="AO49">
        <v>0.49137900000000001</v>
      </c>
      <c r="AP49">
        <v>0.39649299999999998</v>
      </c>
      <c r="AQ49">
        <v>0.32494600000000001</v>
      </c>
      <c r="AR49">
        <v>0.50968899999999995</v>
      </c>
      <c r="AS49">
        <v>0.34023599999999998</v>
      </c>
      <c r="AT49">
        <v>0.41457699999999997</v>
      </c>
      <c r="AU49">
        <v>0.33826000000000001</v>
      </c>
      <c r="AV49">
        <v>0.71684700000000001</v>
      </c>
      <c r="AW49">
        <v>0.59235700000000002</v>
      </c>
      <c r="AX49">
        <v>0.58235499999999996</v>
      </c>
      <c r="AY49">
        <v>0.40266200000000002</v>
      </c>
      <c r="AZ49">
        <v>59.505200000000002</v>
      </c>
      <c r="BA49">
        <v>1.0929</v>
      </c>
      <c r="BB49">
        <v>0.27170100000000003</v>
      </c>
      <c r="BC49">
        <v>0.48909799999999998</v>
      </c>
      <c r="BD49">
        <v>0.55947599999999997</v>
      </c>
      <c r="BE49">
        <v>0.34017399999999998</v>
      </c>
      <c r="BF49">
        <v>0.23055899999999999</v>
      </c>
      <c r="BG49">
        <v>0.124401</v>
      </c>
      <c r="BH49">
        <v>0.59411700000000001</v>
      </c>
      <c r="BI49">
        <v>0.50858999999999999</v>
      </c>
      <c r="BJ49">
        <v>1.0893900000000001</v>
      </c>
      <c r="BK49">
        <v>0.89807300000000001</v>
      </c>
      <c r="BL49">
        <v>1.6378999999999999</v>
      </c>
      <c r="BM49">
        <v>0.119911</v>
      </c>
      <c r="BN49">
        <v>0.94476899999999997</v>
      </c>
      <c r="BO49">
        <v>0.87752699999999995</v>
      </c>
      <c r="BP49">
        <v>0.33741399999999999</v>
      </c>
      <c r="BQ49">
        <v>0.66299399999999997</v>
      </c>
      <c r="BR49">
        <v>1.10472E-2</v>
      </c>
      <c r="BS49" t="s">
        <v>169</v>
      </c>
      <c r="BT49">
        <v>0.41149799999999997</v>
      </c>
      <c r="BU49">
        <v>0.46411999999999998</v>
      </c>
    </row>
    <row r="50" spans="1:73">
      <c r="A50" t="s">
        <v>170</v>
      </c>
      <c r="B50">
        <v>-16.676300000000001</v>
      </c>
      <c r="C50">
        <v>-16.840699999999998</v>
      </c>
      <c r="D50">
        <v>-16.6981</v>
      </c>
      <c r="E50">
        <v>-16.675599999999999</v>
      </c>
      <c r="F50">
        <v>-18.0379</v>
      </c>
      <c r="G50">
        <v>-18.450199999999999</v>
      </c>
      <c r="H50">
        <v>-17.502500000000001</v>
      </c>
      <c r="I50">
        <v>-17.3537</v>
      </c>
      <c r="J50">
        <v>-17.053100000000001</v>
      </c>
      <c r="K50">
        <v>-17.379300000000001</v>
      </c>
      <c r="L50">
        <v>-16.5684</v>
      </c>
      <c r="M50">
        <v>-16.8063</v>
      </c>
      <c r="N50">
        <v>-17.333500000000001</v>
      </c>
      <c r="O50">
        <v>-17.4117</v>
      </c>
      <c r="P50">
        <v>-25.819199999999999</v>
      </c>
      <c r="Q50">
        <v>-25.845700000000001</v>
      </c>
      <c r="R50">
        <v>-17.444400000000002</v>
      </c>
      <c r="S50">
        <v>-17.4938</v>
      </c>
      <c r="T50">
        <v>-17.176400000000001</v>
      </c>
      <c r="U50">
        <v>-17.3535</v>
      </c>
      <c r="V50">
        <v>-18.951499999999999</v>
      </c>
      <c r="W50">
        <v>-19.112300000000001</v>
      </c>
      <c r="X50">
        <v>-17.1143</v>
      </c>
      <c r="Y50">
        <v>-17.223500000000001</v>
      </c>
      <c r="Z50">
        <v>-16.734500000000001</v>
      </c>
      <c r="AA50">
        <v>-16.3583</v>
      </c>
      <c r="AB50">
        <v>-19.9893</v>
      </c>
      <c r="AC50">
        <v>-20.761500000000002</v>
      </c>
      <c r="AD50">
        <v>-16.559899999999999</v>
      </c>
      <c r="AE50">
        <v>-16.672499999999999</v>
      </c>
      <c r="AF50">
        <v>-16.7196</v>
      </c>
      <c r="AG50">
        <v>-16.636500000000002</v>
      </c>
      <c r="AH50">
        <v>-19.970500000000001</v>
      </c>
      <c r="AI50">
        <v>-20.2666</v>
      </c>
      <c r="AJ50">
        <v>-17.655799999999999</v>
      </c>
      <c r="AK50">
        <v>-17.548200000000001</v>
      </c>
      <c r="AL50">
        <v>-24.895700000000001</v>
      </c>
      <c r="AM50">
        <v>-25.9222</v>
      </c>
      <c r="AN50">
        <v>-25.053000000000001</v>
      </c>
      <c r="AO50">
        <v>-25.870799999999999</v>
      </c>
      <c r="AP50">
        <v>-26.029399999999999</v>
      </c>
      <c r="AQ50">
        <v>-27.613199999999999</v>
      </c>
      <c r="AR50">
        <v>-27.114999999999998</v>
      </c>
      <c r="AS50">
        <v>-27.820399999999999</v>
      </c>
      <c r="AT50">
        <v>-27.672699999999999</v>
      </c>
      <c r="AU50">
        <v>-27.9954</v>
      </c>
      <c r="AV50">
        <v>-24.4239</v>
      </c>
      <c r="AW50">
        <v>-23.578499999999998</v>
      </c>
      <c r="AX50">
        <v>-24.840399999999999</v>
      </c>
      <c r="AY50">
        <v>-26.5852</v>
      </c>
      <c r="AZ50">
        <v>-7.0147599999999999</v>
      </c>
      <c r="BA50">
        <v>-4.6185</v>
      </c>
      <c r="BB50">
        <v>-27.636199999999999</v>
      </c>
      <c r="BC50">
        <v>-25.883700000000001</v>
      </c>
      <c r="BD50">
        <v>-27.051500000000001</v>
      </c>
      <c r="BE50">
        <v>-28.545100000000001</v>
      </c>
      <c r="BF50">
        <v>-25.938099999999999</v>
      </c>
      <c r="BG50">
        <v>-29.1187</v>
      </c>
      <c r="BH50">
        <v>-25.1419</v>
      </c>
      <c r="BI50">
        <v>-25.943899999999999</v>
      </c>
      <c r="BJ50">
        <v>-22.066199999999998</v>
      </c>
      <c r="BK50">
        <v>-22.5107</v>
      </c>
      <c r="BL50">
        <v>-11.8482</v>
      </c>
      <c r="BM50">
        <v>-28.6508</v>
      </c>
      <c r="BN50">
        <v>-21.6234</v>
      </c>
      <c r="BO50">
        <v>-23.016200000000001</v>
      </c>
      <c r="BP50">
        <v>-28.718800000000002</v>
      </c>
      <c r="BQ50">
        <v>-25.618200000000002</v>
      </c>
      <c r="BR50">
        <v>-23.8522</v>
      </c>
      <c r="BS50" t="s">
        <v>169</v>
      </c>
      <c r="BT50">
        <v>-27.017499999999998</v>
      </c>
      <c r="BU50">
        <v>-26.616700000000002</v>
      </c>
    </row>
    <row r="51" spans="1:73">
      <c r="A51" t="s">
        <v>171</v>
      </c>
      <c r="B51">
        <v>33.183700000000002</v>
      </c>
      <c r="C51">
        <v>33.213999999999999</v>
      </c>
      <c r="D51">
        <v>33.130099999999999</v>
      </c>
      <c r="E51">
        <v>33.022799999999997</v>
      </c>
      <c r="F51">
        <v>35.663499999999999</v>
      </c>
      <c r="G51">
        <v>35.882199999999997</v>
      </c>
      <c r="H51">
        <v>34.683500000000002</v>
      </c>
      <c r="I51">
        <v>34.892600000000002</v>
      </c>
      <c r="J51">
        <v>34.587899999999998</v>
      </c>
      <c r="K51">
        <v>34.637300000000003</v>
      </c>
      <c r="L51">
        <v>33.133499999999998</v>
      </c>
      <c r="M51">
        <v>33.131300000000003</v>
      </c>
      <c r="N51">
        <v>34.445700000000002</v>
      </c>
      <c r="O51">
        <v>34.493099999999998</v>
      </c>
      <c r="P51">
        <v>38.743000000000002</v>
      </c>
      <c r="Q51">
        <v>38.490400000000001</v>
      </c>
      <c r="R51">
        <v>34.796500000000002</v>
      </c>
      <c r="S51">
        <v>34.839399999999998</v>
      </c>
      <c r="T51">
        <v>34.119</v>
      </c>
      <c r="U51">
        <v>34.273400000000002</v>
      </c>
      <c r="V51">
        <v>36.074599999999997</v>
      </c>
      <c r="W51">
        <v>36.499099999999999</v>
      </c>
      <c r="X51">
        <v>34.073399999999999</v>
      </c>
      <c r="Y51">
        <v>34.0732</v>
      </c>
      <c r="Z51">
        <v>32.7502</v>
      </c>
      <c r="AA51">
        <v>32.5535</v>
      </c>
      <c r="AB51">
        <v>36.689799999999998</v>
      </c>
      <c r="AC51">
        <v>37.285899999999998</v>
      </c>
      <c r="AD51">
        <v>33.223999999999997</v>
      </c>
      <c r="AE51">
        <v>33.0916</v>
      </c>
      <c r="AF51">
        <v>33.641500000000001</v>
      </c>
      <c r="AG51">
        <v>33.683</v>
      </c>
      <c r="AH51">
        <v>36.841799999999999</v>
      </c>
      <c r="AI51">
        <v>36.926699999999997</v>
      </c>
      <c r="AJ51">
        <v>34.660600000000002</v>
      </c>
      <c r="AK51">
        <v>34.685600000000001</v>
      </c>
      <c r="AL51">
        <v>37.946599999999997</v>
      </c>
      <c r="AM51">
        <v>38.4818</v>
      </c>
      <c r="AN51">
        <v>38.313699999999997</v>
      </c>
      <c r="AO51">
        <v>38.372599999999998</v>
      </c>
      <c r="AP51">
        <v>38.7196</v>
      </c>
      <c r="AQ51">
        <v>38.648499999999999</v>
      </c>
      <c r="AR51">
        <v>38.479599999999998</v>
      </c>
      <c r="AS51">
        <v>38.642299999999999</v>
      </c>
      <c r="AT51">
        <v>38.495699999999999</v>
      </c>
      <c r="AU51">
        <v>38.544199999999996</v>
      </c>
      <c r="AV51">
        <v>38.010599999999997</v>
      </c>
      <c r="AW51">
        <v>37.871099999999998</v>
      </c>
      <c r="AX51">
        <v>38.079300000000003</v>
      </c>
      <c r="AY51">
        <v>38.499499999999998</v>
      </c>
      <c r="AZ51">
        <v>140.66800000000001</v>
      </c>
      <c r="BA51">
        <v>115.758</v>
      </c>
      <c r="BB51">
        <v>38.5974</v>
      </c>
      <c r="BC51">
        <v>38.228999999999999</v>
      </c>
      <c r="BD51">
        <v>38.424700000000001</v>
      </c>
      <c r="BE51">
        <v>38.506100000000004</v>
      </c>
      <c r="BF51">
        <v>39.053699999999999</v>
      </c>
      <c r="BG51">
        <v>38.513599999999997</v>
      </c>
      <c r="BH51">
        <v>38.130099999999999</v>
      </c>
      <c r="BI51">
        <v>38.3994</v>
      </c>
      <c r="BJ51">
        <v>37.513199999999998</v>
      </c>
      <c r="BK51">
        <v>37.569099999999999</v>
      </c>
      <c r="BL51">
        <v>57.353999999999999</v>
      </c>
      <c r="BM51">
        <v>38.686100000000003</v>
      </c>
      <c r="BN51">
        <v>37.271099999999997</v>
      </c>
      <c r="BO51">
        <v>37.713900000000002</v>
      </c>
      <c r="BP51">
        <v>38.398400000000002</v>
      </c>
      <c r="BQ51">
        <v>38.251899999999999</v>
      </c>
      <c r="BR51">
        <v>36.9206</v>
      </c>
      <c r="BS51" t="s">
        <v>169</v>
      </c>
      <c r="BT51">
        <v>38.578299999999999</v>
      </c>
      <c r="BU51">
        <v>38.5379</v>
      </c>
    </row>
    <row r="52" spans="1:73">
      <c r="A52" t="s">
        <v>172</v>
      </c>
      <c r="B52">
        <v>0.19924900000000001</v>
      </c>
      <c r="C52">
        <v>0.183757</v>
      </c>
      <c r="D52">
        <v>0.19540299999999999</v>
      </c>
      <c r="E52">
        <v>0.173154</v>
      </c>
      <c r="F52">
        <v>0.17280599999999999</v>
      </c>
      <c r="G52">
        <v>0.15728500000000001</v>
      </c>
      <c r="H52">
        <v>0.17285300000000001</v>
      </c>
      <c r="I52">
        <v>0.168181</v>
      </c>
      <c r="J52">
        <v>0.201381</v>
      </c>
      <c r="K52">
        <v>0.18625800000000001</v>
      </c>
      <c r="L52">
        <v>0.207311</v>
      </c>
      <c r="M52">
        <v>0.18604399999999999</v>
      </c>
      <c r="N52">
        <v>0.18595100000000001</v>
      </c>
      <c r="O52">
        <v>0.20465900000000001</v>
      </c>
      <c r="P52">
        <v>0.205093</v>
      </c>
      <c r="Q52">
        <v>0.19089100000000001</v>
      </c>
      <c r="R52">
        <v>0.189717</v>
      </c>
      <c r="S52">
        <v>0.171403</v>
      </c>
      <c r="T52">
        <v>0.183839</v>
      </c>
      <c r="U52">
        <v>0.19479099999999999</v>
      </c>
      <c r="V52">
        <v>0.20300199999999999</v>
      </c>
      <c r="W52">
        <v>0.217139</v>
      </c>
      <c r="X52">
        <v>0.17650199999999999</v>
      </c>
      <c r="Y52">
        <v>0.18554000000000001</v>
      </c>
      <c r="Z52">
        <v>0.20483100000000001</v>
      </c>
      <c r="AA52">
        <v>0.20541599999999999</v>
      </c>
      <c r="AB52">
        <v>0.202847</v>
      </c>
      <c r="AC52">
        <v>0.20529500000000001</v>
      </c>
      <c r="AD52">
        <v>0.18812899999999999</v>
      </c>
      <c r="AE52">
        <v>0.1583</v>
      </c>
      <c r="AF52">
        <v>0.17180400000000001</v>
      </c>
      <c r="AG52">
        <v>0.17575499999999999</v>
      </c>
      <c r="AH52">
        <v>0.208644</v>
      </c>
      <c r="AI52">
        <v>0.201155</v>
      </c>
      <c r="AJ52">
        <v>0.178484</v>
      </c>
      <c r="AK52">
        <v>0.19961999999999999</v>
      </c>
      <c r="AL52">
        <v>0.16778100000000001</v>
      </c>
      <c r="AM52">
        <v>0.169937</v>
      </c>
      <c r="AN52">
        <v>0.157807</v>
      </c>
      <c r="AO52">
        <v>0.15007300000000001</v>
      </c>
      <c r="AP52">
        <v>0.13522000000000001</v>
      </c>
      <c r="AQ52">
        <v>0.162719</v>
      </c>
      <c r="AR52">
        <v>0.18439800000000001</v>
      </c>
      <c r="AS52">
        <v>0.15146899999999999</v>
      </c>
      <c r="AT52">
        <v>0.15103800000000001</v>
      </c>
      <c r="AU52">
        <v>0.14372299999999999</v>
      </c>
      <c r="AV52">
        <v>0.17154700000000001</v>
      </c>
      <c r="AW52">
        <v>0.13581099999999999</v>
      </c>
      <c r="AX52">
        <v>0.144931</v>
      </c>
      <c r="AY52">
        <v>0.15003900000000001</v>
      </c>
      <c r="AZ52">
        <v>0.13880799999999999</v>
      </c>
      <c r="BA52">
        <v>0.13176099999999999</v>
      </c>
      <c r="BB52">
        <v>0.121249</v>
      </c>
      <c r="BC52">
        <v>0.145704</v>
      </c>
      <c r="BD52">
        <v>0.18327599999999999</v>
      </c>
      <c r="BE52">
        <v>0.155056</v>
      </c>
      <c r="BF52">
        <v>0.14424100000000001</v>
      </c>
      <c r="BG52">
        <v>0.15828700000000001</v>
      </c>
      <c r="BH52">
        <v>0.13611599999999999</v>
      </c>
      <c r="BI52">
        <v>0.15204200000000001</v>
      </c>
      <c r="BJ52">
        <v>0.187696</v>
      </c>
      <c r="BK52">
        <v>0.17058300000000001</v>
      </c>
      <c r="BL52">
        <v>0.16179399999999999</v>
      </c>
      <c r="BM52">
        <v>0.18661900000000001</v>
      </c>
      <c r="BN52">
        <v>0.179451</v>
      </c>
      <c r="BO52">
        <v>0.17942900000000001</v>
      </c>
      <c r="BP52">
        <v>0.14715800000000001</v>
      </c>
      <c r="BQ52">
        <v>0.162465</v>
      </c>
      <c r="BR52">
        <v>0.13766999999999999</v>
      </c>
      <c r="BS52" t="s">
        <v>169</v>
      </c>
      <c r="BT52">
        <v>0.131323</v>
      </c>
      <c r="BU52">
        <v>0.14536399999999999</v>
      </c>
    </row>
    <row r="53" spans="1:73">
      <c r="A53" t="s">
        <v>173</v>
      </c>
      <c r="B53">
        <v>0</v>
      </c>
      <c r="C53" s="1">
        <v>4.5808699999999997E-54</v>
      </c>
      <c r="D53">
        <v>0</v>
      </c>
      <c r="E53">
        <v>0</v>
      </c>
      <c r="F53" s="1">
        <v>1.11022E-16</v>
      </c>
      <c r="G53" s="1">
        <v>5.8089899999999999E-49</v>
      </c>
      <c r="H53" s="1">
        <v>2.2204499999999999E-16</v>
      </c>
      <c r="I53" s="1">
        <v>3.0798500000000001E-52</v>
      </c>
      <c r="J53" s="1">
        <v>6.9237600000000002E-52</v>
      </c>
      <c r="K53">
        <v>0</v>
      </c>
      <c r="L53">
        <v>0</v>
      </c>
      <c r="M53" s="1">
        <v>6.0281499999999998E-54</v>
      </c>
      <c r="N53" s="1">
        <v>1.11022E-16</v>
      </c>
      <c r="O53" s="1">
        <v>5.8865200000000004E-54</v>
      </c>
      <c r="P53" s="1">
        <v>2.3966499999999999E-24</v>
      </c>
      <c r="Q53" s="1">
        <v>1.16243E-26</v>
      </c>
      <c r="R53" s="1">
        <v>2.2204499999999999E-16</v>
      </c>
      <c r="S53" s="1">
        <v>6.7898800000000005E-52</v>
      </c>
      <c r="T53" s="1">
        <v>7.13025E-53</v>
      </c>
      <c r="U53" s="1">
        <v>2.60806E-54</v>
      </c>
      <c r="V53" s="1">
        <v>1.9282999999999999E-51</v>
      </c>
      <c r="W53" s="1">
        <v>6.1748799999999998E-51</v>
      </c>
      <c r="X53" s="1">
        <v>7.5944999999999995E-52</v>
      </c>
      <c r="Y53" s="1">
        <v>2.78198E-53</v>
      </c>
      <c r="Z53">
        <v>0</v>
      </c>
      <c r="AA53">
        <v>0</v>
      </c>
      <c r="AB53">
        <v>0</v>
      </c>
      <c r="AC53" s="1">
        <v>9.30532E-49</v>
      </c>
      <c r="AD53">
        <v>0</v>
      </c>
      <c r="AE53" s="1">
        <v>1.11022E-16</v>
      </c>
      <c r="AF53" s="1">
        <v>1.25488E-52</v>
      </c>
      <c r="AG53">
        <v>0</v>
      </c>
      <c r="AH53">
        <v>0</v>
      </c>
      <c r="AI53">
        <v>0</v>
      </c>
      <c r="AJ53" s="1">
        <v>1.11022E-16</v>
      </c>
      <c r="AK53" s="1">
        <v>1.68762E-53</v>
      </c>
      <c r="AL53" s="1">
        <v>1.20828E-36</v>
      </c>
      <c r="AM53" s="1">
        <v>6.5439700000000003E-27</v>
      </c>
      <c r="AN53" s="1">
        <v>2.7591399999999998E-32</v>
      </c>
      <c r="AO53" s="1">
        <v>2.2204499999999999E-16</v>
      </c>
      <c r="AP53" s="1">
        <v>9.3840099999999996E-25</v>
      </c>
      <c r="AQ53">
        <v>0</v>
      </c>
      <c r="AR53">
        <v>0</v>
      </c>
      <c r="AS53" s="1">
        <v>2.4542300000000001E-25</v>
      </c>
      <c r="AT53" s="1">
        <v>2.8781100000000002E-26</v>
      </c>
      <c r="AU53" s="1">
        <v>3.2365300000000001E-26</v>
      </c>
      <c r="AV53" s="1">
        <v>2.2204499999999999E-16</v>
      </c>
      <c r="AW53" s="1">
        <v>1.58806E-42</v>
      </c>
      <c r="AX53" s="1">
        <v>3.33067E-16</v>
      </c>
      <c r="AY53" s="1">
        <v>2.8283699999999999E-27</v>
      </c>
      <c r="AZ53" s="1">
        <v>1.9825599999999999E-10</v>
      </c>
      <c r="BA53" s="1">
        <v>2.55351E-15</v>
      </c>
      <c r="BB53" s="1">
        <v>2.2204499999999999E-16</v>
      </c>
      <c r="BC53">
        <v>0</v>
      </c>
      <c r="BD53" s="1">
        <v>1.11022E-16</v>
      </c>
      <c r="BE53" s="1">
        <v>4.34729E-26</v>
      </c>
      <c r="BF53">
        <v>0</v>
      </c>
      <c r="BG53" s="1">
        <v>2.7721000000000002E-21</v>
      </c>
      <c r="BH53" s="1">
        <v>5.6803399999999997E-36</v>
      </c>
      <c r="BI53" s="1">
        <v>6.5770899999999998E-33</v>
      </c>
      <c r="BJ53" s="1">
        <v>1.32312E-43</v>
      </c>
      <c r="BK53">
        <v>0</v>
      </c>
      <c r="BL53" s="1">
        <v>3.33067E-16</v>
      </c>
      <c r="BM53" s="1">
        <v>1.11481E-18</v>
      </c>
      <c r="BN53" s="1">
        <v>1.7850200000000002E-52</v>
      </c>
      <c r="BO53" s="1">
        <v>1.05889E-49</v>
      </c>
      <c r="BP53" s="1">
        <v>4.9860300000000002E-27</v>
      </c>
      <c r="BQ53" s="1">
        <v>7.1768100000000004E-33</v>
      </c>
      <c r="BR53" s="1">
        <v>1.9188699999999999E-12</v>
      </c>
      <c r="BS53" t="s">
        <v>169</v>
      </c>
      <c r="BT53" s="1">
        <v>5.0918199999999999E-26</v>
      </c>
      <c r="BU53" s="1">
        <v>1.71628E-26</v>
      </c>
    </row>
    <row r="54" spans="1:73">
      <c r="A54" t="s">
        <v>174</v>
      </c>
      <c r="B54">
        <v>6.4483900000000002E-4</v>
      </c>
      <c r="C54">
        <v>6.6158500000000002E-4</v>
      </c>
      <c r="D54">
        <v>6.2000800000000002E-4</v>
      </c>
      <c r="E54">
        <v>5.9406599999999997E-4</v>
      </c>
      <c r="F54">
        <v>5.8241599999999999E-4</v>
      </c>
      <c r="G54">
        <v>5.02272E-4</v>
      </c>
      <c r="H54">
        <v>6.6812200000000005E-4</v>
      </c>
      <c r="I54">
        <v>6.7082399999999999E-4</v>
      </c>
      <c r="J54">
        <v>8.0604099999999996E-4</v>
      </c>
      <c r="K54">
        <v>7.2494599999999997E-4</v>
      </c>
      <c r="L54">
        <v>7.0157100000000001E-4</v>
      </c>
      <c r="M54">
        <v>7.1140699999999995E-4</v>
      </c>
      <c r="N54">
        <v>6.9927100000000001E-4</v>
      </c>
      <c r="O54">
        <v>6.2863100000000005E-4</v>
      </c>
      <c r="P54">
        <v>5.1740900000000003E-4</v>
      </c>
      <c r="Q54">
        <v>4.72862E-4</v>
      </c>
      <c r="R54">
        <v>6.8587800000000001E-4</v>
      </c>
      <c r="S54">
        <v>6.1748200000000004E-4</v>
      </c>
      <c r="T54">
        <v>7.2677799999999997E-4</v>
      </c>
      <c r="U54">
        <v>6.3868099999999999E-4</v>
      </c>
      <c r="V54">
        <v>4.7514600000000002E-4</v>
      </c>
      <c r="W54">
        <v>5.0422100000000001E-4</v>
      </c>
      <c r="X54">
        <v>7.4710499999999997E-4</v>
      </c>
      <c r="Y54">
        <v>6.8132100000000003E-4</v>
      </c>
      <c r="Z54">
        <v>5.4099699999999998E-4</v>
      </c>
      <c r="AA54">
        <v>7.1245900000000003E-4</v>
      </c>
      <c r="AB54">
        <v>4.5151300000000001E-4</v>
      </c>
      <c r="AC54">
        <v>3.2601199999999998E-4</v>
      </c>
      <c r="AD54">
        <v>6.6958299999999996E-4</v>
      </c>
      <c r="AE54">
        <v>5.2826499999999998E-4</v>
      </c>
      <c r="AF54">
        <v>6.6856299999999995E-4</v>
      </c>
      <c r="AG54">
        <v>6.82221E-4</v>
      </c>
      <c r="AH54">
        <v>4.0770200000000002E-4</v>
      </c>
      <c r="AI54">
        <v>4.09622E-4</v>
      </c>
      <c r="AJ54">
        <v>5.9803899999999997E-4</v>
      </c>
      <c r="AK54">
        <v>6.6588699999999999E-4</v>
      </c>
      <c r="AL54">
        <v>3.2156600000000002E-4</v>
      </c>
      <c r="AM54">
        <v>5.8471399999999996E-4</v>
      </c>
      <c r="AN54">
        <v>4.7940599999999998E-4</v>
      </c>
      <c r="AO54">
        <v>4.2354099999999999E-4</v>
      </c>
      <c r="AP54">
        <v>5.8023000000000005E-4</v>
      </c>
      <c r="AQ54">
        <v>5.3025200000000005E-4</v>
      </c>
      <c r="AR54">
        <v>5.98089E-4</v>
      </c>
      <c r="AS54">
        <v>4.5947400000000003E-4</v>
      </c>
      <c r="AT54">
        <v>5.1130800000000003E-4</v>
      </c>
      <c r="AU54">
        <v>4.12493E-4</v>
      </c>
      <c r="AV54">
        <v>2.6751500000000002E-4</v>
      </c>
      <c r="AW54">
        <v>2.2419599999999999E-4</v>
      </c>
      <c r="AX54">
        <v>2.9122600000000001E-4</v>
      </c>
      <c r="AY54">
        <v>4.2860199999999999E-4</v>
      </c>
      <c r="AZ54">
        <v>8.7079900000000005E-3</v>
      </c>
      <c r="BA54">
        <v>5.9575399999999999E-3</v>
      </c>
      <c r="BB54">
        <v>3.5838299999999999E-4</v>
      </c>
      <c r="BC54">
        <v>4.72676E-4</v>
      </c>
      <c r="BD54">
        <v>5.6359100000000001E-4</v>
      </c>
      <c r="BE54">
        <v>4.2703700000000001E-4</v>
      </c>
      <c r="BF54">
        <v>4.1248599999999999E-4</v>
      </c>
      <c r="BG54">
        <v>2.3150499999999999E-4</v>
      </c>
      <c r="BH54">
        <v>3.1244200000000001E-4</v>
      </c>
      <c r="BI54">
        <v>3.71543E-4</v>
      </c>
      <c r="BJ54">
        <v>3.9716099999999999E-4</v>
      </c>
      <c r="BK54">
        <v>2.2109000000000001E-4</v>
      </c>
      <c r="BL54">
        <v>1.0860699999999999E-2</v>
      </c>
      <c r="BM54">
        <v>3.34032E-4</v>
      </c>
      <c r="BN54">
        <v>2.03148E-4</v>
      </c>
      <c r="BO54">
        <v>2.3026200000000001E-4</v>
      </c>
      <c r="BP54">
        <v>3.8004599999999999E-4</v>
      </c>
      <c r="BQ54">
        <v>5.1058699999999995E-4</v>
      </c>
      <c r="BR54">
        <v>1.30679E-4</v>
      </c>
      <c r="BS54" t="s">
        <v>169</v>
      </c>
      <c r="BT54">
        <v>5.1528200000000004E-4</v>
      </c>
      <c r="BU54">
        <v>5.4992300000000001E-4</v>
      </c>
    </row>
    <row r="55" spans="1:73">
      <c r="A55" t="s">
        <v>175</v>
      </c>
      <c r="B55">
        <v>0.37821900000000003</v>
      </c>
      <c r="C55">
        <v>0.36191299999999998</v>
      </c>
      <c r="D55">
        <v>0.37532900000000002</v>
      </c>
      <c r="E55">
        <v>0.34549000000000002</v>
      </c>
      <c r="F55">
        <v>0.33911200000000002</v>
      </c>
      <c r="G55">
        <v>0.31575700000000001</v>
      </c>
      <c r="H55">
        <v>0.34995999999999999</v>
      </c>
      <c r="I55">
        <v>0.35225000000000001</v>
      </c>
      <c r="J55">
        <v>0.40721400000000002</v>
      </c>
      <c r="K55">
        <v>0.36106899999999997</v>
      </c>
      <c r="L55">
        <v>0.41118500000000002</v>
      </c>
      <c r="M55">
        <v>0.37398599999999999</v>
      </c>
      <c r="N55">
        <v>0.36254999999999998</v>
      </c>
      <c r="O55">
        <v>0.397316</v>
      </c>
      <c r="P55">
        <v>0.26927899999999999</v>
      </c>
      <c r="Q55">
        <v>0.26785100000000001</v>
      </c>
      <c r="R55">
        <v>0.38007600000000002</v>
      </c>
      <c r="S55">
        <v>0.33465600000000001</v>
      </c>
      <c r="T55">
        <v>0.37672499999999998</v>
      </c>
      <c r="U55">
        <v>0.39190000000000003</v>
      </c>
      <c r="V55">
        <v>0.40171699999999999</v>
      </c>
      <c r="W55">
        <v>0.43244700000000003</v>
      </c>
      <c r="X55">
        <v>0.35589399999999999</v>
      </c>
      <c r="Y55">
        <v>0.37243599999999999</v>
      </c>
      <c r="Z55">
        <v>0.37378899999999998</v>
      </c>
      <c r="AA55">
        <v>0.360987</v>
      </c>
      <c r="AB55">
        <v>0.402808</v>
      </c>
      <c r="AC55">
        <v>0.39466800000000002</v>
      </c>
      <c r="AD55">
        <v>0.37812400000000002</v>
      </c>
      <c r="AE55">
        <v>0.307</v>
      </c>
      <c r="AF55">
        <v>0.33610600000000002</v>
      </c>
      <c r="AG55">
        <v>0.35108299999999998</v>
      </c>
      <c r="AH55">
        <v>0.40224300000000002</v>
      </c>
      <c r="AI55">
        <v>0.38425900000000002</v>
      </c>
      <c r="AJ55">
        <v>0.33878999999999998</v>
      </c>
      <c r="AK55">
        <v>0.39999400000000002</v>
      </c>
      <c r="AL55">
        <v>0.28943799999999997</v>
      </c>
      <c r="AM55">
        <v>0.26864100000000002</v>
      </c>
      <c r="AN55">
        <v>0.26964300000000002</v>
      </c>
      <c r="AO55">
        <v>0.24452299999999999</v>
      </c>
      <c r="AP55">
        <v>0.211477</v>
      </c>
      <c r="AQ55">
        <v>0.22556599999999999</v>
      </c>
      <c r="AR55">
        <v>0.28280899999999998</v>
      </c>
      <c r="AS55">
        <v>0.21731800000000001</v>
      </c>
      <c r="AT55">
        <v>0.231236</v>
      </c>
      <c r="AU55">
        <v>0.209226</v>
      </c>
      <c r="AV55">
        <v>0.308533</v>
      </c>
      <c r="AW55">
        <v>0.248583</v>
      </c>
      <c r="AX55">
        <v>0.25641199999999997</v>
      </c>
      <c r="AY55">
        <v>0.22764000000000001</v>
      </c>
      <c r="AZ55" t="s">
        <v>169</v>
      </c>
      <c r="BA55" t="s">
        <v>169</v>
      </c>
      <c r="BB55">
        <v>0.17380200000000001</v>
      </c>
      <c r="BC55">
        <v>0.23971999999999999</v>
      </c>
      <c r="BD55">
        <v>0.29127599999999998</v>
      </c>
      <c r="BE55">
        <v>0.22104499999999999</v>
      </c>
      <c r="BF55">
        <v>0.18856899999999999</v>
      </c>
      <c r="BG55">
        <v>0.18246100000000001</v>
      </c>
      <c r="BH55">
        <v>0.24998799999999999</v>
      </c>
      <c r="BI55">
        <v>0.24982699999999999</v>
      </c>
      <c r="BJ55">
        <v>0.39355000000000001</v>
      </c>
      <c r="BK55">
        <v>0.34067599999999998</v>
      </c>
      <c r="BL55" t="s">
        <v>169</v>
      </c>
      <c r="BM55">
        <v>0.20988799999999999</v>
      </c>
      <c r="BN55">
        <v>0.35754999999999998</v>
      </c>
      <c r="BO55">
        <v>0.34604800000000002</v>
      </c>
      <c r="BP55">
        <v>0.212647</v>
      </c>
      <c r="BQ55">
        <v>0.28977799999999998</v>
      </c>
      <c r="BR55">
        <v>0.13977600000000001</v>
      </c>
      <c r="BS55" t="s">
        <v>169</v>
      </c>
      <c r="BT55">
        <v>0.21074899999999999</v>
      </c>
      <c r="BU55">
        <v>0.23482</v>
      </c>
    </row>
    <row r="56" spans="1:73">
      <c r="A56" t="s">
        <v>176</v>
      </c>
      <c r="B56">
        <v>21.381399999999999</v>
      </c>
      <c r="C56">
        <v>21.5336</v>
      </c>
      <c r="D56">
        <v>21.302499999999998</v>
      </c>
      <c r="E56">
        <v>21.2209</v>
      </c>
      <c r="F56">
        <v>23.732800000000001</v>
      </c>
      <c r="G56">
        <v>23.970800000000001</v>
      </c>
      <c r="H56">
        <v>22.886099999999999</v>
      </c>
      <c r="I56">
        <v>22.8948</v>
      </c>
      <c r="J56">
        <v>22.618600000000001</v>
      </c>
      <c r="K56">
        <v>22.9115</v>
      </c>
      <c r="L56">
        <v>21.227699999999999</v>
      </c>
      <c r="M56">
        <v>21.4849</v>
      </c>
      <c r="N56">
        <v>22.698699999999999</v>
      </c>
      <c r="O56">
        <v>22.521599999999999</v>
      </c>
      <c r="P56">
        <v>30.1571</v>
      </c>
      <c r="Q56">
        <v>29.654699999999998</v>
      </c>
      <c r="R56">
        <v>22.867999999999999</v>
      </c>
      <c r="S56">
        <v>22.9876</v>
      </c>
      <c r="T56">
        <v>22.331399999999999</v>
      </c>
      <c r="U56">
        <v>22.336500000000001</v>
      </c>
      <c r="V56">
        <v>24.0029</v>
      </c>
      <c r="W56">
        <v>24.343699999999998</v>
      </c>
      <c r="X56">
        <v>22.397200000000002</v>
      </c>
      <c r="Y56">
        <v>22.285</v>
      </c>
      <c r="Z56">
        <v>20.986499999999999</v>
      </c>
      <c r="AA56">
        <v>21.100300000000001</v>
      </c>
      <c r="AB56">
        <v>24.871600000000001</v>
      </c>
      <c r="AC56">
        <v>25.316700000000001</v>
      </c>
      <c r="AD56">
        <v>21.311399999999999</v>
      </c>
      <c r="AE56">
        <v>21.3019</v>
      </c>
      <c r="AF56">
        <v>21.860199999999999</v>
      </c>
      <c r="AG56">
        <v>21.7804</v>
      </c>
      <c r="AH56">
        <v>24.878299999999999</v>
      </c>
      <c r="AI56">
        <v>25.156400000000001</v>
      </c>
      <c r="AJ56">
        <v>22.940999999999999</v>
      </c>
      <c r="AK56">
        <v>22.747699999999998</v>
      </c>
      <c r="AL56">
        <v>27.976900000000001</v>
      </c>
      <c r="AM56">
        <v>29.6294</v>
      </c>
      <c r="AN56">
        <v>28.854299999999999</v>
      </c>
      <c r="AO56">
        <v>29.2134</v>
      </c>
      <c r="AP56">
        <v>30.133800000000001</v>
      </c>
      <c r="AQ56">
        <v>30.634899999999998</v>
      </c>
      <c r="AR56">
        <v>30.003399999999999</v>
      </c>
      <c r="AS56">
        <v>30.474699999999999</v>
      </c>
      <c r="AT56">
        <v>30.221299999999999</v>
      </c>
      <c r="AU56">
        <v>30.331600000000002</v>
      </c>
      <c r="AV56">
        <v>27.513999999999999</v>
      </c>
      <c r="AW56">
        <v>27.113499999999998</v>
      </c>
      <c r="AX56">
        <v>28.042100000000001</v>
      </c>
      <c r="AY56">
        <v>29.760999999999999</v>
      </c>
      <c r="AZ56">
        <v>39.953299999999999</v>
      </c>
      <c r="BA56">
        <v>37.494500000000002</v>
      </c>
      <c r="BB56">
        <v>30.365200000000002</v>
      </c>
      <c r="BC56">
        <v>29.236999999999998</v>
      </c>
      <c r="BD56">
        <v>29.7745</v>
      </c>
      <c r="BE56">
        <v>30.4727</v>
      </c>
      <c r="BF56">
        <v>30.6036</v>
      </c>
      <c r="BG56">
        <v>31.036899999999999</v>
      </c>
      <c r="BH56">
        <v>28.2392</v>
      </c>
      <c r="BI56">
        <v>29.0701</v>
      </c>
      <c r="BJ56">
        <v>26.204599999999999</v>
      </c>
      <c r="BK56">
        <v>25.973099999999999</v>
      </c>
      <c r="BL56">
        <v>37.579099999999997</v>
      </c>
      <c r="BM56">
        <v>31.5078</v>
      </c>
      <c r="BN56">
        <v>25.221299999999999</v>
      </c>
      <c r="BO56">
        <v>26.3584</v>
      </c>
      <c r="BP56">
        <v>30.3157</v>
      </c>
      <c r="BQ56">
        <v>28.915700000000001</v>
      </c>
      <c r="BR56">
        <v>30.668600000000001</v>
      </c>
      <c r="BS56" t="s">
        <v>169</v>
      </c>
      <c r="BT56">
        <v>30.125900000000001</v>
      </c>
      <c r="BU56">
        <v>29.920200000000001</v>
      </c>
    </row>
    <row r="57" spans="1:73">
      <c r="A57" t="s">
        <v>177</v>
      </c>
      <c r="B57">
        <v>30.322299999999998</v>
      </c>
      <c r="C57">
        <v>30.380099999999999</v>
      </c>
      <c r="D57">
        <v>30.2774</v>
      </c>
      <c r="E57">
        <v>30.1751</v>
      </c>
      <c r="F57">
        <v>32.837499999999999</v>
      </c>
      <c r="G57">
        <v>33.106999999999999</v>
      </c>
      <c r="H57">
        <v>31.8446</v>
      </c>
      <c r="I57">
        <v>32.010199999999998</v>
      </c>
      <c r="J57">
        <v>31.676400000000001</v>
      </c>
      <c r="K57">
        <v>31.7806</v>
      </c>
      <c r="L57">
        <v>30.2563</v>
      </c>
      <c r="M57">
        <v>30.298200000000001</v>
      </c>
      <c r="N57">
        <v>31.596699999999998</v>
      </c>
      <c r="O57">
        <v>31.654</v>
      </c>
      <c r="P57">
        <v>36.647199999999998</v>
      </c>
      <c r="Q57">
        <v>36.410499999999999</v>
      </c>
      <c r="R57">
        <v>31.938199999999998</v>
      </c>
      <c r="S57">
        <v>31.9863</v>
      </c>
      <c r="T57">
        <v>31.269200000000001</v>
      </c>
      <c r="U57">
        <v>31.4422</v>
      </c>
      <c r="V57">
        <v>33.363599999999998</v>
      </c>
      <c r="W57">
        <v>33.780900000000003</v>
      </c>
      <c r="X57">
        <v>31.2163</v>
      </c>
      <c r="Y57">
        <v>31.235700000000001</v>
      </c>
      <c r="Z57">
        <v>29.936800000000002</v>
      </c>
      <c r="AA57">
        <v>29.6875</v>
      </c>
      <c r="AB57">
        <v>34.085500000000003</v>
      </c>
      <c r="AC57">
        <v>34.744100000000003</v>
      </c>
      <c r="AD57">
        <v>30.337399999999999</v>
      </c>
      <c r="AE57">
        <v>30.237400000000001</v>
      </c>
      <c r="AF57">
        <v>30.748699999999999</v>
      </c>
      <c r="AG57">
        <v>30.771100000000001</v>
      </c>
      <c r="AH57">
        <v>34.2241</v>
      </c>
      <c r="AI57">
        <v>34.343800000000002</v>
      </c>
      <c r="AJ57">
        <v>31.850100000000001</v>
      </c>
      <c r="AK57">
        <v>31.854500000000002</v>
      </c>
      <c r="AL57">
        <v>35.813299999999998</v>
      </c>
      <c r="AM57">
        <v>36.408799999999999</v>
      </c>
      <c r="AN57">
        <v>36.174100000000003</v>
      </c>
      <c r="AO57">
        <v>36.301200000000001</v>
      </c>
      <c r="AP57">
        <v>36.642800000000001</v>
      </c>
      <c r="AQ57">
        <v>36.700600000000001</v>
      </c>
      <c r="AR57">
        <v>36.502600000000001</v>
      </c>
      <c r="AS57">
        <v>36.709899999999998</v>
      </c>
      <c r="AT57">
        <v>36.559899999999999</v>
      </c>
      <c r="AU57">
        <v>36.629399999999997</v>
      </c>
      <c r="AV57">
        <v>35.830100000000002</v>
      </c>
      <c r="AW57">
        <v>35.616</v>
      </c>
      <c r="AX57">
        <v>35.933599999999998</v>
      </c>
      <c r="AY57">
        <v>36.479999999999997</v>
      </c>
      <c r="AZ57" t="s">
        <v>169</v>
      </c>
      <c r="BA57" t="s">
        <v>169</v>
      </c>
      <c r="BB57">
        <v>36.653700000000001</v>
      </c>
      <c r="BC57">
        <v>36.166400000000003</v>
      </c>
      <c r="BD57">
        <v>36.445700000000002</v>
      </c>
      <c r="BE57">
        <v>36.631900000000002</v>
      </c>
      <c r="BF57">
        <v>36.951300000000003</v>
      </c>
      <c r="BG57">
        <v>36.677799999999998</v>
      </c>
      <c r="BH57">
        <v>36.008699999999997</v>
      </c>
      <c r="BI57">
        <v>36.332700000000003</v>
      </c>
      <c r="BJ57">
        <v>35.116700000000002</v>
      </c>
      <c r="BK57">
        <v>35.219299999999997</v>
      </c>
      <c r="BL57" t="s">
        <v>169</v>
      </c>
      <c r="BM57">
        <v>36.810499999999998</v>
      </c>
      <c r="BN57">
        <v>34.838099999999997</v>
      </c>
      <c r="BO57">
        <v>35.409999999999997</v>
      </c>
      <c r="BP57">
        <v>36.5413</v>
      </c>
      <c r="BQ57">
        <v>36.165500000000002</v>
      </c>
      <c r="BR57">
        <v>34.748800000000003</v>
      </c>
      <c r="BS57" t="s">
        <v>169</v>
      </c>
      <c r="BT57">
        <v>36.588799999999999</v>
      </c>
      <c r="BU57">
        <v>36.518900000000002</v>
      </c>
    </row>
    <row r="58" spans="1:73">
      <c r="A58" t="s">
        <v>178</v>
      </c>
      <c r="B58">
        <v>0.28905700000000001</v>
      </c>
      <c r="C58">
        <v>0.27316600000000002</v>
      </c>
      <c r="D58">
        <v>0.28567599999999999</v>
      </c>
      <c r="E58">
        <v>0.25961899999999999</v>
      </c>
      <c r="F58">
        <v>0.25624999999999998</v>
      </c>
      <c r="G58">
        <v>0.23677200000000001</v>
      </c>
      <c r="H58">
        <v>0.261741</v>
      </c>
      <c r="I58">
        <v>0.26055099999999998</v>
      </c>
      <c r="J58">
        <v>0.304701</v>
      </c>
      <c r="K58">
        <v>0.27402599999999999</v>
      </c>
      <c r="L58">
        <v>0.30959900000000001</v>
      </c>
      <c r="M58">
        <v>0.28037099999999998</v>
      </c>
      <c r="N58">
        <v>0.27460000000000001</v>
      </c>
      <c r="O58">
        <v>0.30130200000000001</v>
      </c>
      <c r="P58">
        <v>0.23744499999999999</v>
      </c>
      <c r="Q58">
        <v>0.22960700000000001</v>
      </c>
      <c r="R58">
        <v>0.28523900000000002</v>
      </c>
      <c r="S58">
        <v>0.25333800000000001</v>
      </c>
      <c r="T58">
        <v>0.28064499999999998</v>
      </c>
      <c r="U58">
        <v>0.29366500000000001</v>
      </c>
      <c r="V58">
        <v>0.302597</v>
      </c>
      <c r="W58">
        <v>0.32504499999999997</v>
      </c>
      <c r="X58">
        <v>0.266571</v>
      </c>
      <c r="Y58">
        <v>0.27932899999999999</v>
      </c>
      <c r="Z58">
        <v>0.28958099999999998</v>
      </c>
      <c r="AA58">
        <v>0.28355799999999998</v>
      </c>
      <c r="AB58">
        <v>0.30305300000000002</v>
      </c>
      <c r="AC58">
        <v>0.300145</v>
      </c>
      <c r="AD58">
        <v>0.28346100000000002</v>
      </c>
      <c r="AE58">
        <v>0.23291400000000001</v>
      </c>
      <c r="AF58">
        <v>0.25428899999999999</v>
      </c>
      <c r="AG58">
        <v>0.26375999999999999</v>
      </c>
      <c r="AH58">
        <v>0.30564799999999998</v>
      </c>
      <c r="AI58">
        <v>0.29291200000000001</v>
      </c>
      <c r="AJ58">
        <v>0.258936</v>
      </c>
      <c r="AK58">
        <v>0.30014000000000002</v>
      </c>
      <c r="AL58">
        <v>0.22877</v>
      </c>
      <c r="AM58">
        <v>0.219581</v>
      </c>
      <c r="AN58">
        <v>0.21396499999999999</v>
      </c>
      <c r="AO58">
        <v>0.19750999999999999</v>
      </c>
      <c r="AP58">
        <v>0.17363799999999999</v>
      </c>
      <c r="AQ58">
        <v>0.194408</v>
      </c>
      <c r="AR58">
        <v>0.233903</v>
      </c>
      <c r="AS58">
        <v>0.18462300000000001</v>
      </c>
      <c r="AT58">
        <v>0.19139300000000001</v>
      </c>
      <c r="AU58">
        <v>0.176681</v>
      </c>
      <c r="AV58">
        <v>0.240174</v>
      </c>
      <c r="AW58">
        <v>0.19230900000000001</v>
      </c>
      <c r="AX58">
        <v>0.200817</v>
      </c>
      <c r="AY58">
        <v>0.189054</v>
      </c>
      <c r="AZ58" t="s">
        <v>169</v>
      </c>
      <c r="BA58" t="s">
        <v>169</v>
      </c>
      <c r="BB58">
        <v>0.147705</v>
      </c>
      <c r="BC58">
        <v>0.19294800000000001</v>
      </c>
      <c r="BD58">
        <v>0.23755799999999999</v>
      </c>
      <c r="BE58">
        <v>0.18826399999999999</v>
      </c>
      <c r="BF58">
        <v>0.16661100000000001</v>
      </c>
      <c r="BG58">
        <v>0.17049</v>
      </c>
      <c r="BH58">
        <v>0.19320799999999999</v>
      </c>
      <c r="BI58">
        <v>0.20111999999999999</v>
      </c>
      <c r="BJ58">
        <v>0.290821</v>
      </c>
      <c r="BK58">
        <v>0.25574000000000002</v>
      </c>
      <c r="BL58" t="s">
        <v>169</v>
      </c>
      <c r="BM58">
        <v>0.19842099999999999</v>
      </c>
      <c r="BN58">
        <v>0.26860200000000001</v>
      </c>
      <c r="BO58">
        <v>0.26285399999999998</v>
      </c>
      <c r="BP58">
        <v>0.180092</v>
      </c>
      <c r="BQ58">
        <v>0.22637699999999999</v>
      </c>
      <c r="BR58">
        <v>0.13878799999999999</v>
      </c>
      <c r="BS58" t="s">
        <v>169</v>
      </c>
      <c r="BT58">
        <v>0.171294</v>
      </c>
      <c r="BU58">
        <v>0.19036700000000001</v>
      </c>
    </row>
    <row r="59" spans="1:73">
      <c r="A59" t="s">
        <v>179</v>
      </c>
      <c r="B59">
        <v>13</v>
      </c>
      <c r="C59">
        <v>12</v>
      </c>
      <c r="D59">
        <v>13</v>
      </c>
      <c r="E59">
        <v>13</v>
      </c>
      <c r="F59">
        <v>14</v>
      </c>
      <c r="G59">
        <v>13</v>
      </c>
      <c r="H59">
        <v>13</v>
      </c>
      <c r="I59">
        <v>14</v>
      </c>
      <c r="J59">
        <v>14</v>
      </c>
      <c r="K59">
        <v>13</v>
      </c>
      <c r="L59">
        <v>13</v>
      </c>
      <c r="M59">
        <v>12</v>
      </c>
      <c r="N59">
        <v>13</v>
      </c>
      <c r="O59">
        <v>14</v>
      </c>
      <c r="P59">
        <v>9</v>
      </c>
      <c r="Q59">
        <v>9</v>
      </c>
      <c r="R59">
        <v>13</v>
      </c>
      <c r="S59">
        <v>14</v>
      </c>
      <c r="T59">
        <v>13</v>
      </c>
      <c r="U59">
        <v>13</v>
      </c>
      <c r="V59">
        <v>13</v>
      </c>
      <c r="W59">
        <v>13</v>
      </c>
      <c r="X59">
        <v>13</v>
      </c>
      <c r="Y59">
        <v>13</v>
      </c>
      <c r="Z59">
        <v>13</v>
      </c>
      <c r="AA59">
        <v>13</v>
      </c>
      <c r="AB59">
        <v>11</v>
      </c>
      <c r="AC59">
        <v>12</v>
      </c>
      <c r="AD59">
        <v>13</v>
      </c>
      <c r="AE59">
        <v>13</v>
      </c>
      <c r="AF59">
        <v>13</v>
      </c>
      <c r="AG59">
        <v>14</v>
      </c>
      <c r="AH59">
        <v>13</v>
      </c>
      <c r="AI59">
        <v>13</v>
      </c>
      <c r="AJ59">
        <v>13</v>
      </c>
      <c r="AK59">
        <v>14</v>
      </c>
      <c r="AL59">
        <v>10</v>
      </c>
      <c r="AM59">
        <v>9</v>
      </c>
      <c r="AN59">
        <v>10</v>
      </c>
      <c r="AO59">
        <v>9</v>
      </c>
      <c r="AP59">
        <v>9</v>
      </c>
      <c r="AQ59">
        <v>9</v>
      </c>
      <c r="AR59">
        <v>10</v>
      </c>
      <c r="AS59">
        <v>9</v>
      </c>
      <c r="AT59">
        <v>9</v>
      </c>
      <c r="AU59">
        <v>9</v>
      </c>
      <c r="AV59">
        <v>11</v>
      </c>
      <c r="AW59">
        <v>12</v>
      </c>
      <c r="AX59">
        <v>11</v>
      </c>
      <c r="AY59">
        <v>9</v>
      </c>
      <c r="AZ59" t="s">
        <v>169</v>
      </c>
      <c r="BA59" t="s">
        <v>169</v>
      </c>
      <c r="BB59">
        <v>8</v>
      </c>
      <c r="BC59">
        <v>9</v>
      </c>
      <c r="BD59">
        <v>10</v>
      </c>
      <c r="BE59">
        <v>9</v>
      </c>
      <c r="BF59">
        <v>9</v>
      </c>
      <c r="BG59">
        <v>8</v>
      </c>
      <c r="BH59">
        <v>10</v>
      </c>
      <c r="BI59">
        <v>10</v>
      </c>
      <c r="BJ59">
        <v>11</v>
      </c>
      <c r="BK59">
        <v>12</v>
      </c>
      <c r="BL59" t="s">
        <v>169</v>
      </c>
      <c r="BM59">
        <v>9</v>
      </c>
      <c r="BN59">
        <v>12</v>
      </c>
      <c r="BO59">
        <v>13</v>
      </c>
      <c r="BP59">
        <v>9</v>
      </c>
      <c r="BQ59">
        <v>10</v>
      </c>
      <c r="BR59">
        <v>6</v>
      </c>
      <c r="BS59" t="s">
        <v>169</v>
      </c>
      <c r="BT59">
        <v>9</v>
      </c>
      <c r="BU59">
        <v>9</v>
      </c>
    </row>
    <row r="60" spans="1:73">
      <c r="A60" t="s">
        <v>180</v>
      </c>
      <c r="B60">
        <v>20</v>
      </c>
      <c r="C60">
        <v>19</v>
      </c>
      <c r="D60">
        <v>20</v>
      </c>
      <c r="E60">
        <v>20</v>
      </c>
      <c r="F60">
        <v>21</v>
      </c>
      <c r="G60">
        <v>20</v>
      </c>
      <c r="H60">
        <v>20</v>
      </c>
      <c r="I60">
        <v>21</v>
      </c>
      <c r="J60">
        <v>21</v>
      </c>
      <c r="K60">
        <v>20</v>
      </c>
      <c r="L60">
        <v>20</v>
      </c>
      <c r="M60">
        <v>19</v>
      </c>
      <c r="N60">
        <v>20</v>
      </c>
      <c r="O60">
        <v>21</v>
      </c>
      <c r="P60">
        <v>16</v>
      </c>
      <c r="Q60">
        <v>15</v>
      </c>
      <c r="R60">
        <v>20</v>
      </c>
      <c r="S60">
        <v>21</v>
      </c>
      <c r="T60">
        <v>20</v>
      </c>
      <c r="U60">
        <v>20</v>
      </c>
      <c r="V60">
        <v>20</v>
      </c>
      <c r="W60">
        <v>20</v>
      </c>
      <c r="X60">
        <v>20</v>
      </c>
      <c r="Y60">
        <v>20</v>
      </c>
      <c r="Z60">
        <v>20</v>
      </c>
      <c r="AA60">
        <v>20</v>
      </c>
      <c r="AB60">
        <v>18</v>
      </c>
      <c r="AC60">
        <v>19</v>
      </c>
      <c r="AD60">
        <v>20</v>
      </c>
      <c r="AE60">
        <v>20</v>
      </c>
      <c r="AF60">
        <v>20</v>
      </c>
      <c r="AG60">
        <v>21</v>
      </c>
      <c r="AH60">
        <v>20</v>
      </c>
      <c r="AI60">
        <v>20</v>
      </c>
      <c r="AJ60">
        <v>20</v>
      </c>
      <c r="AK60">
        <v>21</v>
      </c>
      <c r="AL60">
        <v>17</v>
      </c>
      <c r="AM60">
        <v>15</v>
      </c>
      <c r="AN60">
        <v>17</v>
      </c>
      <c r="AO60">
        <v>16</v>
      </c>
      <c r="AP60">
        <v>16</v>
      </c>
      <c r="AQ60">
        <v>15</v>
      </c>
      <c r="AR60">
        <v>17</v>
      </c>
      <c r="AS60">
        <v>16</v>
      </c>
      <c r="AT60">
        <v>16</v>
      </c>
      <c r="AU60">
        <v>16</v>
      </c>
      <c r="AV60">
        <v>18</v>
      </c>
      <c r="AW60">
        <v>19</v>
      </c>
      <c r="AX60">
        <v>18</v>
      </c>
      <c r="AY60">
        <v>15</v>
      </c>
      <c r="AZ60" t="s">
        <v>169</v>
      </c>
      <c r="BA60" t="s">
        <v>169</v>
      </c>
      <c r="BB60">
        <v>15</v>
      </c>
      <c r="BC60">
        <v>16</v>
      </c>
      <c r="BD60">
        <v>16</v>
      </c>
      <c r="BE60">
        <v>16</v>
      </c>
      <c r="BF60">
        <v>15</v>
      </c>
      <c r="BG60">
        <v>14</v>
      </c>
      <c r="BH60">
        <v>17</v>
      </c>
      <c r="BI60">
        <v>17</v>
      </c>
      <c r="BJ60">
        <v>18</v>
      </c>
      <c r="BK60">
        <v>19</v>
      </c>
      <c r="BL60" t="s">
        <v>169</v>
      </c>
      <c r="BM60">
        <v>14</v>
      </c>
      <c r="BN60">
        <v>19</v>
      </c>
      <c r="BO60">
        <v>20</v>
      </c>
      <c r="BP60">
        <v>16</v>
      </c>
      <c r="BQ60">
        <v>17</v>
      </c>
      <c r="BR60">
        <v>10</v>
      </c>
      <c r="BS60" t="s">
        <v>169</v>
      </c>
      <c r="BT60">
        <v>16</v>
      </c>
      <c r="BU60">
        <v>16</v>
      </c>
    </row>
    <row r="61" spans="1:73">
      <c r="A61" t="s">
        <v>181</v>
      </c>
      <c r="B61">
        <v>8</v>
      </c>
      <c r="C61">
        <v>8</v>
      </c>
      <c r="D61">
        <v>8</v>
      </c>
      <c r="E61">
        <v>8</v>
      </c>
      <c r="F61">
        <v>8</v>
      </c>
      <c r="G61">
        <v>8</v>
      </c>
      <c r="H61">
        <v>8</v>
      </c>
      <c r="I61">
        <v>8</v>
      </c>
      <c r="J61">
        <v>8</v>
      </c>
      <c r="K61">
        <v>8</v>
      </c>
      <c r="L61">
        <v>8</v>
      </c>
      <c r="M61">
        <v>8</v>
      </c>
      <c r="N61">
        <v>8</v>
      </c>
      <c r="O61">
        <v>8</v>
      </c>
      <c r="P61">
        <v>8</v>
      </c>
      <c r="Q61">
        <v>7</v>
      </c>
      <c r="R61">
        <v>8</v>
      </c>
      <c r="S61">
        <v>8</v>
      </c>
      <c r="T61">
        <v>8</v>
      </c>
      <c r="U61">
        <v>8</v>
      </c>
      <c r="V61">
        <v>8</v>
      </c>
      <c r="W61">
        <v>8</v>
      </c>
      <c r="X61">
        <v>8</v>
      </c>
      <c r="Y61">
        <v>8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M61">
        <v>7</v>
      </c>
      <c r="AN61">
        <v>8</v>
      </c>
      <c r="AO61">
        <v>8</v>
      </c>
      <c r="AP61">
        <v>8</v>
      </c>
      <c r="AQ61">
        <v>7</v>
      </c>
      <c r="AR61">
        <v>8</v>
      </c>
      <c r="AS61">
        <v>8</v>
      </c>
      <c r="AT61">
        <v>8</v>
      </c>
      <c r="AU61">
        <v>8</v>
      </c>
      <c r="AV61">
        <v>8</v>
      </c>
      <c r="AW61">
        <v>8</v>
      </c>
      <c r="AX61">
        <v>8</v>
      </c>
      <c r="AY61">
        <v>7</v>
      </c>
      <c r="AZ61" t="s">
        <v>169</v>
      </c>
      <c r="BA61" t="s">
        <v>169</v>
      </c>
      <c r="BB61">
        <v>8</v>
      </c>
      <c r="BC61">
        <v>8</v>
      </c>
      <c r="BD61">
        <v>7</v>
      </c>
      <c r="BE61">
        <v>8</v>
      </c>
      <c r="BF61">
        <v>7</v>
      </c>
      <c r="BG61">
        <v>7</v>
      </c>
      <c r="BH61">
        <v>8</v>
      </c>
      <c r="BI61">
        <v>8</v>
      </c>
      <c r="BJ61">
        <v>8</v>
      </c>
      <c r="BK61">
        <v>8</v>
      </c>
      <c r="BL61" t="s">
        <v>169</v>
      </c>
      <c r="BM61">
        <v>6</v>
      </c>
      <c r="BN61">
        <v>8</v>
      </c>
      <c r="BO61">
        <v>8</v>
      </c>
      <c r="BP61">
        <v>8</v>
      </c>
      <c r="BQ61">
        <v>8</v>
      </c>
      <c r="BR61">
        <v>5</v>
      </c>
      <c r="BS61" t="s">
        <v>169</v>
      </c>
      <c r="BT61">
        <v>8</v>
      </c>
      <c r="BU61">
        <v>8</v>
      </c>
    </row>
    <row r="62" spans="1:73">
      <c r="A62" t="s">
        <v>182</v>
      </c>
      <c r="B62">
        <v>126</v>
      </c>
      <c r="C62">
        <v>135</v>
      </c>
      <c r="D62">
        <v>135</v>
      </c>
      <c r="E62">
        <v>139</v>
      </c>
      <c r="F62">
        <v>123</v>
      </c>
      <c r="G62">
        <v>128</v>
      </c>
      <c r="H62">
        <v>122</v>
      </c>
      <c r="I62">
        <v>124</v>
      </c>
      <c r="J62">
        <v>121</v>
      </c>
      <c r="K62">
        <v>124</v>
      </c>
      <c r="L62">
        <v>134</v>
      </c>
      <c r="M62">
        <v>134</v>
      </c>
      <c r="N62">
        <v>119</v>
      </c>
      <c r="O62">
        <v>122</v>
      </c>
      <c r="P62">
        <v>139</v>
      </c>
      <c r="Q62">
        <v>50</v>
      </c>
      <c r="R62">
        <v>127</v>
      </c>
      <c r="S62">
        <v>124</v>
      </c>
      <c r="T62">
        <v>137</v>
      </c>
      <c r="U62">
        <v>136</v>
      </c>
      <c r="V62">
        <v>133</v>
      </c>
      <c r="W62">
        <v>128</v>
      </c>
      <c r="X62">
        <v>129</v>
      </c>
      <c r="Y62">
        <v>129</v>
      </c>
      <c r="Z62">
        <v>128</v>
      </c>
      <c r="AA62">
        <v>121</v>
      </c>
      <c r="AB62">
        <v>133</v>
      </c>
      <c r="AC62">
        <v>127</v>
      </c>
      <c r="AD62">
        <v>127</v>
      </c>
      <c r="AE62">
        <v>134</v>
      </c>
      <c r="AF62">
        <v>126</v>
      </c>
      <c r="AG62">
        <v>124</v>
      </c>
      <c r="AH62">
        <v>135</v>
      </c>
      <c r="AI62">
        <v>138</v>
      </c>
      <c r="AJ62">
        <v>125</v>
      </c>
      <c r="AK62">
        <v>122</v>
      </c>
      <c r="AL62">
        <v>133</v>
      </c>
      <c r="AM62">
        <v>46</v>
      </c>
      <c r="AN62">
        <v>142</v>
      </c>
      <c r="AO62">
        <v>142</v>
      </c>
      <c r="AP62">
        <v>141</v>
      </c>
      <c r="AQ62">
        <v>48</v>
      </c>
      <c r="AR62">
        <v>136</v>
      </c>
      <c r="AS62">
        <v>144</v>
      </c>
      <c r="AT62">
        <v>143</v>
      </c>
      <c r="AU62">
        <v>143</v>
      </c>
      <c r="AV62">
        <v>129</v>
      </c>
      <c r="AW62">
        <v>131</v>
      </c>
      <c r="AX62">
        <v>133</v>
      </c>
      <c r="AY62">
        <v>50</v>
      </c>
      <c r="AZ62" t="s">
        <v>169</v>
      </c>
      <c r="BA62" t="s">
        <v>169</v>
      </c>
      <c r="BB62">
        <v>140</v>
      </c>
      <c r="BC62">
        <v>146</v>
      </c>
      <c r="BD62">
        <v>53</v>
      </c>
      <c r="BE62">
        <v>142</v>
      </c>
      <c r="BF62">
        <v>46</v>
      </c>
      <c r="BG62">
        <v>44</v>
      </c>
      <c r="BH62">
        <v>138</v>
      </c>
      <c r="BI62">
        <v>132</v>
      </c>
      <c r="BJ62">
        <v>138</v>
      </c>
      <c r="BK62">
        <v>135</v>
      </c>
      <c r="BL62" t="s">
        <v>169</v>
      </c>
      <c r="BM62">
        <v>14</v>
      </c>
      <c r="BN62">
        <v>136</v>
      </c>
      <c r="BO62">
        <v>134</v>
      </c>
      <c r="BP62">
        <v>134</v>
      </c>
      <c r="BQ62">
        <v>146</v>
      </c>
      <c r="BR62">
        <v>1</v>
      </c>
      <c r="BS62" t="s">
        <v>169</v>
      </c>
      <c r="BT62">
        <v>142</v>
      </c>
      <c r="BU62">
        <v>143</v>
      </c>
    </row>
    <row r="63" spans="1:73">
      <c r="A63" t="s">
        <v>183</v>
      </c>
      <c r="B63">
        <v>5.2517299999999996E-3</v>
      </c>
      <c r="C63">
        <v>4.1051899999999999E-3</v>
      </c>
      <c r="D63">
        <v>4.2268000000000002E-3</v>
      </c>
      <c r="E63">
        <v>4.2072000000000003E-3</v>
      </c>
      <c r="F63">
        <v>5.45584E-3</v>
      </c>
      <c r="G63">
        <v>5.02719E-3</v>
      </c>
      <c r="H63">
        <v>5.1902600000000004E-3</v>
      </c>
      <c r="I63">
        <v>5.4107599999999997E-3</v>
      </c>
      <c r="J63">
        <v>5.3300800000000001E-3</v>
      </c>
      <c r="K63">
        <v>4.9167400000000002E-3</v>
      </c>
      <c r="L63">
        <v>4.4797200000000004E-3</v>
      </c>
      <c r="M63">
        <v>4.1928599999999996E-3</v>
      </c>
      <c r="N63">
        <v>5.82534E-3</v>
      </c>
      <c r="O63">
        <v>5.2060199999999996E-3</v>
      </c>
      <c r="P63">
        <v>3.5698399999999999E-3</v>
      </c>
      <c r="Q63">
        <v>7.3951800000000003E-3</v>
      </c>
      <c r="R63">
        <v>4.9044600000000002E-3</v>
      </c>
      <c r="S63">
        <v>5.47292E-3</v>
      </c>
      <c r="T63">
        <v>4.09392E-3</v>
      </c>
      <c r="U63">
        <v>4.3437500000000004E-3</v>
      </c>
      <c r="V63">
        <v>4.2238500000000003E-3</v>
      </c>
      <c r="W63">
        <v>4.8174100000000003E-3</v>
      </c>
      <c r="X63">
        <v>4.8304400000000001E-3</v>
      </c>
      <c r="Y63">
        <v>5.0885100000000001E-3</v>
      </c>
      <c r="Z63">
        <v>4.3874600000000001E-3</v>
      </c>
      <c r="AA63">
        <v>5.7807400000000004E-3</v>
      </c>
      <c r="AB63">
        <v>4.0667400000000001E-3</v>
      </c>
      <c r="AC63">
        <v>5.3187299999999998E-3</v>
      </c>
      <c r="AD63">
        <v>5.1706E-3</v>
      </c>
      <c r="AE63">
        <v>4.6201200000000001E-3</v>
      </c>
      <c r="AF63">
        <v>5.1689700000000002E-3</v>
      </c>
      <c r="AG63">
        <v>5.1965600000000002E-3</v>
      </c>
      <c r="AH63">
        <v>4.26174E-3</v>
      </c>
      <c r="AI63">
        <v>4.2056000000000003E-3</v>
      </c>
      <c r="AJ63">
        <v>4.7226400000000002E-3</v>
      </c>
      <c r="AK63">
        <v>5.3047399999999996E-3</v>
      </c>
      <c r="AL63">
        <v>5.4058500000000002E-3</v>
      </c>
      <c r="AM63">
        <v>5.9447299999999996E-3</v>
      </c>
      <c r="AN63">
        <v>4.1143999999999998E-3</v>
      </c>
      <c r="AO63">
        <v>3.9836200000000002E-3</v>
      </c>
      <c r="AP63">
        <v>3.7222900000000001E-3</v>
      </c>
      <c r="AQ63">
        <v>5.4740099999999996E-3</v>
      </c>
      <c r="AR63">
        <v>3.7480399999999998E-3</v>
      </c>
      <c r="AS63">
        <v>4.3532700000000002E-3</v>
      </c>
      <c r="AT63">
        <v>3.5410200000000002E-3</v>
      </c>
      <c r="AU63">
        <v>4.4554199999999999E-3</v>
      </c>
      <c r="AV63">
        <v>4.5942600000000002E-3</v>
      </c>
      <c r="AW63">
        <v>4.3455100000000003E-3</v>
      </c>
      <c r="AX63">
        <v>4.5259000000000002E-3</v>
      </c>
      <c r="AY63">
        <v>5.99637E-3</v>
      </c>
      <c r="AZ63" t="s">
        <v>169</v>
      </c>
      <c r="BA63" t="s">
        <v>169</v>
      </c>
      <c r="BB63">
        <v>3.8497900000000001E-3</v>
      </c>
      <c r="BC63">
        <v>3.49161E-3</v>
      </c>
      <c r="BD63">
        <v>5.6013900000000004E-3</v>
      </c>
      <c r="BE63">
        <v>3.8943599999999999E-3</v>
      </c>
      <c r="BF63">
        <v>5.4111000000000003E-3</v>
      </c>
      <c r="BG63">
        <v>8.3561899999999995E-3</v>
      </c>
      <c r="BH63">
        <v>3.7874599999999999E-3</v>
      </c>
      <c r="BI63">
        <v>4.7446299999999997E-3</v>
      </c>
      <c r="BJ63">
        <v>4.4998499999999997E-3</v>
      </c>
      <c r="BK63">
        <v>4.5342400000000001E-3</v>
      </c>
      <c r="BL63" t="s">
        <v>169</v>
      </c>
      <c r="BM63">
        <v>1.12248E-2</v>
      </c>
      <c r="BN63">
        <v>3.9072899999999999E-3</v>
      </c>
      <c r="BO63">
        <v>3.6689600000000002E-3</v>
      </c>
      <c r="BP63">
        <v>5.0575400000000001E-3</v>
      </c>
      <c r="BQ63">
        <v>3.4498799999999998E-3</v>
      </c>
      <c r="BR63">
        <v>2.0810499999999999E-2</v>
      </c>
      <c r="BS63" t="s">
        <v>169</v>
      </c>
      <c r="BT63">
        <v>3.9572100000000001E-3</v>
      </c>
      <c r="BU63">
        <v>3.8095099999999999E-3</v>
      </c>
    </row>
    <row r="64" spans="1:73">
      <c r="A64" t="s">
        <v>184</v>
      </c>
      <c r="B64">
        <v>1.1165999999999999E-3</v>
      </c>
      <c r="C64">
        <v>1.15573E-3</v>
      </c>
      <c r="D64">
        <v>1.12218E-3</v>
      </c>
      <c r="E64">
        <v>1.17395E-3</v>
      </c>
      <c r="F64">
        <v>9.8656200000000007E-4</v>
      </c>
      <c r="G64">
        <v>1.09622E-3</v>
      </c>
      <c r="H64">
        <v>9.5025399999999999E-4</v>
      </c>
      <c r="I64">
        <v>1.04064E-3</v>
      </c>
      <c r="J64">
        <v>9.4043999999999996E-4</v>
      </c>
      <c r="K64">
        <v>9.9002199999999991E-4</v>
      </c>
      <c r="L64">
        <v>1.21579E-3</v>
      </c>
      <c r="M64">
        <v>1.1630900000000001E-3</v>
      </c>
      <c r="N64">
        <v>9.4931900000000001E-4</v>
      </c>
      <c r="O64">
        <v>9.5293699999999995E-4</v>
      </c>
      <c r="P64">
        <v>6.2850999999999998E-4</v>
      </c>
      <c r="Q64">
        <v>1.8405100000000001E-3</v>
      </c>
      <c r="R64">
        <v>1.0476800000000001E-3</v>
      </c>
      <c r="S64">
        <v>1.00913E-3</v>
      </c>
      <c r="T64">
        <v>1.0969899999999999E-3</v>
      </c>
      <c r="U64">
        <v>1.07934E-3</v>
      </c>
      <c r="V64">
        <v>1.0697700000000001E-3</v>
      </c>
      <c r="W64">
        <v>8.58335E-4</v>
      </c>
      <c r="X64">
        <v>1.0697300000000001E-3</v>
      </c>
      <c r="Y64">
        <v>1.0722500000000001E-3</v>
      </c>
      <c r="Z64">
        <v>1.0710299999999999E-3</v>
      </c>
      <c r="AA64">
        <v>9.8236200000000008E-4</v>
      </c>
      <c r="AB64">
        <v>1.01424E-3</v>
      </c>
      <c r="AC64">
        <v>9.4638899999999995E-4</v>
      </c>
      <c r="AD64">
        <v>9.7333000000000001E-4</v>
      </c>
      <c r="AE64">
        <v>1.1359499999999999E-3</v>
      </c>
      <c r="AF64">
        <v>1.0069899999999999E-3</v>
      </c>
      <c r="AG64">
        <v>1.09297E-3</v>
      </c>
      <c r="AH64">
        <v>9.6571999999999999E-4</v>
      </c>
      <c r="AI64">
        <v>1.0063299999999999E-3</v>
      </c>
      <c r="AJ64">
        <v>9.8565000000000002E-4</v>
      </c>
      <c r="AK64">
        <v>8.6722000000000004E-4</v>
      </c>
      <c r="AL64">
        <v>9.1847100000000002E-4</v>
      </c>
      <c r="AM64">
        <v>2.1001700000000002E-3</v>
      </c>
      <c r="AN64">
        <v>9.0939500000000002E-4</v>
      </c>
      <c r="AO64">
        <v>8.6704399999999997E-4</v>
      </c>
      <c r="AP64">
        <v>8.4613799999999997E-4</v>
      </c>
      <c r="AQ64">
        <v>1.18968E-3</v>
      </c>
      <c r="AR64">
        <v>5.8080499999999999E-4</v>
      </c>
      <c r="AS64">
        <v>8.37436E-4</v>
      </c>
      <c r="AT64">
        <v>1.0415800000000001E-3</v>
      </c>
      <c r="AU64">
        <v>1.07592E-3</v>
      </c>
      <c r="AV64">
        <v>8.0079900000000004E-4</v>
      </c>
      <c r="AW64">
        <v>9.0256400000000001E-4</v>
      </c>
      <c r="AX64">
        <v>8.9765400000000001E-4</v>
      </c>
      <c r="AY64">
        <v>1.67373E-3</v>
      </c>
      <c r="AZ64" t="s">
        <v>169</v>
      </c>
      <c r="BA64" t="s">
        <v>169</v>
      </c>
      <c r="BB64">
        <v>9.1594899999999999E-4</v>
      </c>
      <c r="BC64">
        <v>8.4373800000000002E-4</v>
      </c>
      <c r="BD64">
        <v>1.4569400000000001E-3</v>
      </c>
      <c r="BE64">
        <v>7.7750599999999997E-4</v>
      </c>
      <c r="BF64">
        <v>2.21806E-3</v>
      </c>
      <c r="BG64">
        <v>1.5750199999999999E-3</v>
      </c>
      <c r="BH64">
        <v>9.1787499999999996E-4</v>
      </c>
      <c r="BI64">
        <v>8.8120500000000003E-4</v>
      </c>
      <c r="BJ64">
        <v>1.00629E-3</v>
      </c>
      <c r="BK64">
        <v>8.6881600000000001E-4</v>
      </c>
      <c r="BL64" t="s">
        <v>169</v>
      </c>
      <c r="BM64">
        <v>4.2784199999999998E-3</v>
      </c>
      <c r="BN64">
        <v>1.0027599999999999E-3</v>
      </c>
      <c r="BO64">
        <v>8.26219E-4</v>
      </c>
      <c r="BP64">
        <v>7.9253699999999995E-4</v>
      </c>
      <c r="BQ64">
        <v>7.6698599999999999E-4</v>
      </c>
      <c r="BR64">
        <v>0</v>
      </c>
      <c r="BS64" t="s">
        <v>169</v>
      </c>
      <c r="BT64">
        <v>8.4351100000000002E-4</v>
      </c>
      <c r="BU64">
        <v>8.4843899999999999E-4</v>
      </c>
    </row>
    <row r="65" spans="1:73">
      <c r="A65" t="s">
        <v>185</v>
      </c>
      <c r="B65">
        <v>1.0314300000000001</v>
      </c>
      <c r="C65">
        <v>0.93203199999999997</v>
      </c>
      <c r="D65">
        <v>0.95049899999999998</v>
      </c>
      <c r="E65">
        <v>0.94506299999999999</v>
      </c>
      <c r="F65">
        <v>0.95633599999999996</v>
      </c>
      <c r="G65">
        <v>0.92937000000000003</v>
      </c>
      <c r="H65">
        <v>0.94819799999999999</v>
      </c>
      <c r="I65">
        <v>0.97765899999999994</v>
      </c>
      <c r="J65">
        <v>0.90047100000000002</v>
      </c>
      <c r="K65">
        <v>0.91488100000000006</v>
      </c>
      <c r="L65">
        <v>0.97419999999999995</v>
      </c>
      <c r="M65">
        <v>0.96146399999999999</v>
      </c>
      <c r="N65">
        <v>0.94772900000000004</v>
      </c>
      <c r="O65">
        <v>0.91515500000000005</v>
      </c>
      <c r="P65">
        <v>0.81936900000000001</v>
      </c>
      <c r="Q65">
        <v>1.06016</v>
      </c>
      <c r="R65">
        <v>0.91468799999999995</v>
      </c>
      <c r="S65">
        <v>0.98355099999999995</v>
      </c>
      <c r="T65">
        <v>0.89753799999999995</v>
      </c>
      <c r="U65">
        <v>0.99174600000000002</v>
      </c>
      <c r="V65">
        <v>0.96379700000000001</v>
      </c>
      <c r="W65">
        <v>1.0179</v>
      </c>
      <c r="X65">
        <v>1.00247</v>
      </c>
      <c r="Y65">
        <v>1.00085</v>
      </c>
      <c r="Z65">
        <v>0.91370300000000004</v>
      </c>
      <c r="AA65">
        <v>0.97573799999999999</v>
      </c>
      <c r="AB65">
        <v>0.92035100000000003</v>
      </c>
      <c r="AC65">
        <v>1.0892599999999999</v>
      </c>
      <c r="AD65">
        <v>1.02847</v>
      </c>
      <c r="AE65">
        <v>0.96388300000000005</v>
      </c>
      <c r="AF65">
        <v>0.92308699999999999</v>
      </c>
      <c r="AG65">
        <v>0.94082200000000005</v>
      </c>
      <c r="AH65">
        <v>0.94750500000000004</v>
      </c>
      <c r="AI65">
        <v>0.92422800000000005</v>
      </c>
      <c r="AJ65">
        <v>0.91729700000000003</v>
      </c>
      <c r="AK65">
        <v>0.95765999999999996</v>
      </c>
      <c r="AL65">
        <v>1.0580700000000001</v>
      </c>
      <c r="AM65">
        <v>1.00824</v>
      </c>
      <c r="AN65">
        <v>0.931925</v>
      </c>
      <c r="AO65">
        <v>0.97045099999999995</v>
      </c>
      <c r="AP65">
        <v>0.86259699999999995</v>
      </c>
      <c r="AQ65">
        <v>0.97174400000000005</v>
      </c>
      <c r="AR65">
        <v>0.93039899999999998</v>
      </c>
      <c r="AS65">
        <v>0.87758400000000003</v>
      </c>
      <c r="AT65">
        <v>0.92716500000000002</v>
      </c>
      <c r="AU65">
        <v>1.0255399999999999</v>
      </c>
      <c r="AV65">
        <v>1.0050600000000001</v>
      </c>
      <c r="AW65">
        <v>0.94480399999999998</v>
      </c>
      <c r="AX65">
        <v>1.0461800000000001</v>
      </c>
      <c r="AY65">
        <v>1.01938</v>
      </c>
      <c r="AZ65" t="s">
        <v>169</v>
      </c>
      <c r="BA65" t="s">
        <v>169</v>
      </c>
      <c r="BB65">
        <v>0.93470299999999995</v>
      </c>
      <c r="BC65">
        <v>0.90173000000000003</v>
      </c>
      <c r="BD65">
        <v>0.96996300000000002</v>
      </c>
      <c r="BE65">
        <v>1.02827</v>
      </c>
      <c r="BF65">
        <v>0.93376499999999996</v>
      </c>
      <c r="BG65">
        <v>1.1842600000000001</v>
      </c>
      <c r="BH65">
        <v>0.97755000000000003</v>
      </c>
      <c r="BI65">
        <v>1.07575</v>
      </c>
      <c r="BJ65">
        <v>0.99584600000000001</v>
      </c>
      <c r="BK65">
        <v>0.96896899999999997</v>
      </c>
      <c r="BL65" t="s">
        <v>169</v>
      </c>
      <c r="BM65">
        <v>1.3333900000000001</v>
      </c>
      <c r="BN65">
        <v>0.97988200000000003</v>
      </c>
      <c r="BO65">
        <v>0.95837499999999998</v>
      </c>
      <c r="BP65">
        <v>1.1444099999999999</v>
      </c>
      <c r="BQ65">
        <v>0.93182500000000001</v>
      </c>
      <c r="BR65">
        <v>0.93917700000000004</v>
      </c>
      <c r="BS65" t="s">
        <v>169</v>
      </c>
      <c r="BT65">
        <v>0.91628299999999996</v>
      </c>
      <c r="BU65">
        <v>0.91969999999999996</v>
      </c>
    </row>
    <row r="66" spans="1:73">
      <c r="A66" t="s">
        <v>186</v>
      </c>
      <c r="B66">
        <v>1.47241E-2</v>
      </c>
      <c r="C66">
        <v>8.9744300000000003E-3</v>
      </c>
      <c r="D66">
        <v>9.13017E-3</v>
      </c>
      <c r="E66">
        <v>9.1982899999999996E-3</v>
      </c>
      <c r="F66">
        <v>1.21195E-2</v>
      </c>
      <c r="G66">
        <v>1.0975199999999999E-2</v>
      </c>
      <c r="H66">
        <v>1.18791E-2</v>
      </c>
      <c r="I66">
        <v>1.2671999999999999E-2</v>
      </c>
      <c r="J66">
        <v>1.09417E-2</v>
      </c>
      <c r="K66">
        <v>1.03938E-2</v>
      </c>
      <c r="L66">
        <v>1.01785E-2</v>
      </c>
      <c r="M66">
        <v>9.5370400000000001E-3</v>
      </c>
      <c r="N66">
        <v>1.28047E-2</v>
      </c>
      <c r="O66">
        <v>1.12248E-2</v>
      </c>
      <c r="P66">
        <v>1.02224E-2</v>
      </c>
      <c r="Q66">
        <v>3.0824899999999999E-2</v>
      </c>
      <c r="R66">
        <v>9.8261500000000005E-3</v>
      </c>
      <c r="S66">
        <v>1.3714499999999999E-2</v>
      </c>
      <c r="T66">
        <v>8.54451E-3</v>
      </c>
      <c r="U66">
        <v>9.5480600000000006E-3</v>
      </c>
      <c r="V66">
        <v>9.7212900000000005E-3</v>
      </c>
      <c r="W66">
        <v>1.23404E-2</v>
      </c>
      <c r="X66">
        <v>1.17322E-2</v>
      </c>
      <c r="Y66">
        <v>1.33889E-2</v>
      </c>
      <c r="Z66">
        <v>9.6979300000000004E-3</v>
      </c>
      <c r="AA66">
        <v>1.39425E-2</v>
      </c>
      <c r="AB66">
        <v>8.8831299999999995E-3</v>
      </c>
      <c r="AC66">
        <v>1.6219399999999998E-2</v>
      </c>
      <c r="AD66">
        <v>1.51854E-2</v>
      </c>
      <c r="AE66">
        <v>1.1548599999999999E-2</v>
      </c>
      <c r="AF66">
        <v>1.1025500000000001E-2</v>
      </c>
      <c r="AG66">
        <v>1.1950000000000001E-2</v>
      </c>
      <c r="AH66">
        <v>8.9287499999999992E-3</v>
      </c>
      <c r="AI66">
        <v>8.6332100000000005E-3</v>
      </c>
      <c r="AJ66">
        <v>1.01464E-2</v>
      </c>
      <c r="AK66">
        <v>1.2054E-2</v>
      </c>
      <c r="AL66">
        <v>1.6438899999999999E-2</v>
      </c>
      <c r="AM66">
        <v>1.8757300000000001E-2</v>
      </c>
      <c r="AN66">
        <v>8.9421199999999996E-3</v>
      </c>
      <c r="AO66">
        <v>9.0519199999999998E-3</v>
      </c>
      <c r="AP66">
        <v>8.0915099999999997E-3</v>
      </c>
      <c r="AQ66">
        <v>1.6553100000000001E-2</v>
      </c>
      <c r="AR66">
        <v>9.5114899999999992E-3</v>
      </c>
      <c r="AS66">
        <v>9.8946699999999995E-3</v>
      </c>
      <c r="AT66">
        <v>8.8295600000000002E-3</v>
      </c>
      <c r="AU66">
        <v>1.1436099999999999E-2</v>
      </c>
      <c r="AV66">
        <v>1.22726E-2</v>
      </c>
      <c r="AW66">
        <v>9.6389800000000001E-3</v>
      </c>
      <c r="AX66">
        <v>1.1919300000000001E-2</v>
      </c>
      <c r="AY66">
        <v>2.17503E-2</v>
      </c>
      <c r="AZ66" t="s">
        <v>169</v>
      </c>
      <c r="BA66" t="s">
        <v>169</v>
      </c>
      <c r="BB66">
        <v>8.7272600000000006E-3</v>
      </c>
      <c r="BC66">
        <v>7.9912100000000003E-3</v>
      </c>
      <c r="BD66">
        <v>1.6246099999999999E-2</v>
      </c>
      <c r="BE66">
        <v>9.7531500000000004E-3</v>
      </c>
      <c r="BF66">
        <v>1.7642100000000001E-2</v>
      </c>
      <c r="BG66">
        <v>3.4198600000000003E-2</v>
      </c>
      <c r="BH66">
        <v>9.4458100000000007E-3</v>
      </c>
      <c r="BI66">
        <v>1.24259E-2</v>
      </c>
      <c r="BJ66">
        <v>9.5027099999999993E-3</v>
      </c>
      <c r="BK66">
        <v>1.1336499999999999E-2</v>
      </c>
      <c r="BL66" t="s">
        <v>169</v>
      </c>
      <c r="BM66">
        <v>5.6497600000000002E-2</v>
      </c>
      <c r="BN66">
        <v>9.5151300000000001E-3</v>
      </c>
      <c r="BO66">
        <v>9.4325099999999999E-3</v>
      </c>
      <c r="BP66">
        <v>1.17944E-2</v>
      </c>
      <c r="BQ66">
        <v>8.5338299999999992E-3</v>
      </c>
      <c r="BR66">
        <v>0</v>
      </c>
      <c r="BS66" t="s">
        <v>169</v>
      </c>
      <c r="BT66">
        <v>8.67565E-3</v>
      </c>
      <c r="BU66">
        <v>9.0795000000000008E-3</v>
      </c>
    </row>
    <row r="67" spans="1:73">
      <c r="A67" t="s">
        <v>187</v>
      </c>
      <c r="B67">
        <v>28.9114</v>
      </c>
      <c r="C67">
        <v>28.979900000000001</v>
      </c>
      <c r="D67">
        <v>28.87</v>
      </c>
      <c r="E67">
        <v>28.770700000000001</v>
      </c>
      <c r="F67">
        <v>31.419699999999999</v>
      </c>
      <c r="G67">
        <v>31.7075</v>
      </c>
      <c r="H67">
        <v>30.43</v>
      </c>
      <c r="I67">
        <v>30.5764</v>
      </c>
      <c r="J67">
        <v>30.234200000000001</v>
      </c>
      <c r="K67">
        <v>30.36</v>
      </c>
      <c r="L67">
        <v>28.839500000000001</v>
      </c>
      <c r="M67">
        <v>28.8992</v>
      </c>
      <c r="N67">
        <v>30.180399999999999</v>
      </c>
      <c r="O67">
        <v>30.239899999999999</v>
      </c>
      <c r="P67">
        <v>35.533700000000003</v>
      </c>
      <c r="Q67">
        <v>35.302399999999999</v>
      </c>
      <c r="R67">
        <v>30.514600000000002</v>
      </c>
      <c r="S67">
        <v>30.564699999999998</v>
      </c>
      <c r="T67">
        <v>29.855</v>
      </c>
      <c r="U67">
        <v>30.033000000000001</v>
      </c>
      <c r="V67">
        <v>31.987500000000001</v>
      </c>
      <c r="W67">
        <v>32.398800000000001</v>
      </c>
      <c r="X67">
        <v>29.8004</v>
      </c>
      <c r="Y67">
        <v>29.8264</v>
      </c>
      <c r="Z67">
        <v>28.547699999999999</v>
      </c>
      <c r="AA67">
        <v>28.282399999999999</v>
      </c>
      <c r="AB67">
        <v>32.749400000000001</v>
      </c>
      <c r="AC67">
        <v>33.43</v>
      </c>
      <c r="AD67">
        <v>28.9162</v>
      </c>
      <c r="AE67">
        <v>28.830100000000002</v>
      </c>
      <c r="AF67">
        <v>29.322399999999998</v>
      </c>
      <c r="AG67">
        <v>29.336600000000001</v>
      </c>
      <c r="AH67">
        <v>32.881100000000004</v>
      </c>
      <c r="AI67">
        <v>33.0152</v>
      </c>
      <c r="AJ67">
        <v>30.446899999999999</v>
      </c>
      <c r="AK67">
        <v>30.4421</v>
      </c>
      <c r="AL67">
        <v>34.677799999999998</v>
      </c>
      <c r="AM67">
        <v>35.303600000000003</v>
      </c>
      <c r="AN67">
        <v>35.0366</v>
      </c>
      <c r="AO67">
        <v>35.195</v>
      </c>
      <c r="AP67">
        <v>35.537500000000001</v>
      </c>
      <c r="AQ67">
        <v>35.656300000000002</v>
      </c>
      <c r="AR67">
        <v>35.442100000000003</v>
      </c>
      <c r="AS67">
        <v>35.670900000000003</v>
      </c>
      <c r="AT67">
        <v>35.518900000000002</v>
      </c>
      <c r="AU67">
        <v>35.597999999999999</v>
      </c>
      <c r="AV67">
        <v>34.671700000000001</v>
      </c>
      <c r="AW67">
        <v>34.424799999999998</v>
      </c>
      <c r="AX67">
        <v>34.791699999999999</v>
      </c>
      <c r="AY67">
        <v>35.398899999999998</v>
      </c>
      <c r="AZ67" t="s">
        <v>169</v>
      </c>
      <c r="BA67" t="s">
        <v>169</v>
      </c>
      <c r="BB67">
        <v>35.609400000000001</v>
      </c>
      <c r="BC67">
        <v>35.065600000000003</v>
      </c>
      <c r="BD67">
        <v>35.383200000000002</v>
      </c>
      <c r="BE67">
        <v>35.619999999999997</v>
      </c>
      <c r="BF67">
        <v>35.8354</v>
      </c>
      <c r="BG67">
        <v>35.688200000000002</v>
      </c>
      <c r="BH67">
        <v>34.877899999999997</v>
      </c>
      <c r="BI67">
        <v>35.227499999999999</v>
      </c>
      <c r="BJ67">
        <v>33.8645</v>
      </c>
      <c r="BK67">
        <v>33.9863</v>
      </c>
      <c r="BL67" t="s">
        <v>169</v>
      </c>
      <c r="BM67">
        <v>35.808100000000003</v>
      </c>
      <c r="BN67">
        <v>33.57</v>
      </c>
      <c r="BO67">
        <v>34.1967</v>
      </c>
      <c r="BP67">
        <v>35.536900000000003</v>
      </c>
      <c r="BQ67">
        <v>35.052199999999999</v>
      </c>
      <c r="BR67">
        <v>33.690600000000003</v>
      </c>
      <c r="BS67" t="s">
        <v>169</v>
      </c>
      <c r="BT67">
        <v>35.5227</v>
      </c>
      <c r="BU67">
        <v>35.438800000000001</v>
      </c>
    </row>
    <row r="68" spans="1:73">
      <c r="A68" t="s">
        <v>188</v>
      </c>
      <c r="B68">
        <v>72</v>
      </c>
    </row>
    <row r="69" spans="1:73">
      <c r="A69" t="s">
        <v>189</v>
      </c>
      <c r="B69" t="s">
        <v>190</v>
      </c>
      <c r="C69" t="s">
        <v>191</v>
      </c>
      <c r="D69" t="s">
        <v>192</v>
      </c>
      <c r="E69" t="s">
        <v>193</v>
      </c>
      <c r="F69" t="s">
        <v>194</v>
      </c>
      <c r="G69" t="s">
        <v>195</v>
      </c>
      <c r="H69" t="s">
        <v>196</v>
      </c>
      <c r="I69" t="s">
        <v>197</v>
      </c>
      <c r="J69" t="s">
        <v>198</v>
      </c>
      <c r="K69" t="s">
        <v>199</v>
      </c>
      <c r="L69" t="s">
        <v>200</v>
      </c>
      <c r="M69" t="s">
        <v>201</v>
      </c>
      <c r="N69" t="s">
        <v>202</v>
      </c>
      <c r="O69" t="s">
        <v>203</v>
      </c>
      <c r="P69" t="s">
        <v>204</v>
      </c>
      <c r="Q69" t="s">
        <v>205</v>
      </c>
      <c r="R69" t="s">
        <v>206</v>
      </c>
      <c r="S69" t="s">
        <v>207</v>
      </c>
      <c r="T69" t="s">
        <v>208</v>
      </c>
      <c r="U69" t="s">
        <v>209</v>
      </c>
      <c r="V69" t="s">
        <v>210</v>
      </c>
      <c r="W69" t="s">
        <v>211</v>
      </c>
      <c r="X69" t="s">
        <v>212</v>
      </c>
      <c r="Y69" t="s">
        <v>213</v>
      </c>
      <c r="Z69" t="s">
        <v>214</v>
      </c>
      <c r="AA69" t="s">
        <v>215</v>
      </c>
      <c r="AB69" t="s">
        <v>216</v>
      </c>
      <c r="AC69" t="s">
        <v>217</v>
      </c>
      <c r="AD69" t="s">
        <v>218</v>
      </c>
      <c r="AE69" t="s">
        <v>219</v>
      </c>
      <c r="AF69" t="s">
        <v>220</v>
      </c>
      <c r="AG69" t="s">
        <v>221</v>
      </c>
      <c r="AH69" t="s">
        <v>222</v>
      </c>
      <c r="AI69" t="s">
        <v>223</v>
      </c>
      <c r="AJ69" t="s">
        <v>224</v>
      </c>
      <c r="AK69" t="s">
        <v>225</v>
      </c>
    </row>
    <row r="70" spans="1:73">
      <c r="A70" t="s">
        <v>226</v>
      </c>
      <c r="B70">
        <v>0.98172999999999999</v>
      </c>
      <c r="C70">
        <v>0.94778099999999998</v>
      </c>
      <c r="D70">
        <v>0.94285300000000005</v>
      </c>
      <c r="E70">
        <v>0.96292800000000001</v>
      </c>
      <c r="F70">
        <v>0.90767600000000004</v>
      </c>
      <c r="G70">
        <v>0.96783200000000003</v>
      </c>
      <c r="H70">
        <v>0.93144199999999999</v>
      </c>
      <c r="I70">
        <v>0.93976199999999999</v>
      </c>
      <c r="J70">
        <v>0.94911999999999996</v>
      </c>
      <c r="K70">
        <v>0.94464199999999998</v>
      </c>
      <c r="L70">
        <v>0.99085000000000001</v>
      </c>
      <c r="M70">
        <v>1.00166</v>
      </c>
      <c r="N70">
        <v>0.94472100000000003</v>
      </c>
      <c r="O70">
        <v>1.00481</v>
      </c>
      <c r="P70">
        <v>0.99617699999999998</v>
      </c>
      <c r="Q70">
        <v>0.93195499999999998</v>
      </c>
      <c r="R70">
        <v>0.93586599999999998</v>
      </c>
      <c r="S70">
        <v>0.93747899999999995</v>
      </c>
      <c r="T70">
        <v>1.03315</v>
      </c>
      <c r="U70">
        <v>0.95118800000000003</v>
      </c>
      <c r="V70">
        <v>0.91717099999999996</v>
      </c>
      <c r="W70">
        <v>0.90399200000000002</v>
      </c>
      <c r="X70">
        <v>0.97635000000000005</v>
      </c>
      <c r="Y70">
        <v>0.97493300000000005</v>
      </c>
      <c r="Z70">
        <v>1.03278</v>
      </c>
      <c r="AA70" t="s">
        <v>169</v>
      </c>
      <c r="AB70">
        <v>0.91821699999999995</v>
      </c>
      <c r="AC70">
        <v>0.999116</v>
      </c>
      <c r="AD70">
        <v>1.05901</v>
      </c>
      <c r="AE70">
        <v>1.0266500000000001</v>
      </c>
      <c r="AF70">
        <v>0.98240700000000003</v>
      </c>
      <c r="AG70">
        <v>1.3333900000000001</v>
      </c>
      <c r="AH70">
        <v>0.96912900000000002</v>
      </c>
      <c r="AI70">
        <v>1.0381199999999999</v>
      </c>
      <c r="AJ70">
        <v>0.93917700000000004</v>
      </c>
      <c r="AK70">
        <v>0.91799200000000003</v>
      </c>
    </row>
    <row r="71" spans="1:73">
      <c r="A71" t="s">
        <v>227</v>
      </c>
      <c r="B71">
        <v>4.9698300000000001E-2</v>
      </c>
      <c r="C71">
        <v>2.7179700000000001E-3</v>
      </c>
      <c r="D71">
        <v>1.34827E-2</v>
      </c>
      <c r="E71">
        <v>1.4730500000000001E-2</v>
      </c>
      <c r="F71">
        <v>7.2048499999999996E-3</v>
      </c>
      <c r="G71">
        <v>6.3678199999999997E-3</v>
      </c>
      <c r="H71">
        <v>1.6287200000000002E-2</v>
      </c>
      <c r="I71">
        <v>0.120393</v>
      </c>
      <c r="J71">
        <v>3.44316E-2</v>
      </c>
      <c r="K71">
        <v>4.7103899999999997E-2</v>
      </c>
      <c r="L71">
        <v>2.70526E-2</v>
      </c>
      <c r="M71">
        <v>8.0748500000000004E-4</v>
      </c>
      <c r="N71">
        <v>3.1017800000000002E-2</v>
      </c>
      <c r="O71">
        <v>8.4454699999999994E-2</v>
      </c>
      <c r="P71">
        <v>3.2294000000000003E-2</v>
      </c>
      <c r="Q71">
        <v>8.8673699999999994E-3</v>
      </c>
      <c r="R71">
        <v>1.16385E-2</v>
      </c>
      <c r="S71">
        <v>2.0181500000000002E-2</v>
      </c>
      <c r="T71">
        <v>2.49161E-2</v>
      </c>
      <c r="U71">
        <v>1.9262899999999999E-2</v>
      </c>
      <c r="V71">
        <v>5.4573400000000001E-2</v>
      </c>
      <c r="W71">
        <v>2.6407699999999999E-2</v>
      </c>
      <c r="X71">
        <v>4.9185100000000002E-2</v>
      </c>
      <c r="Y71">
        <v>3.0129099999999999E-2</v>
      </c>
      <c r="Z71">
        <v>1.3399400000000001E-2</v>
      </c>
      <c r="AA71" t="s">
        <v>169</v>
      </c>
      <c r="AB71">
        <v>1.6486399999999998E-2</v>
      </c>
      <c r="AC71">
        <v>2.91528E-2</v>
      </c>
      <c r="AD71">
        <v>0.125246</v>
      </c>
      <c r="AE71">
        <v>4.9097599999999998E-2</v>
      </c>
      <c r="AF71">
        <v>1.34384E-2</v>
      </c>
      <c r="AG71">
        <v>0</v>
      </c>
      <c r="AH71">
        <v>1.07531E-2</v>
      </c>
      <c r="AI71">
        <v>0.106292</v>
      </c>
      <c r="AJ71">
        <v>0</v>
      </c>
      <c r="AK71">
        <v>1.70842E-3</v>
      </c>
    </row>
    <row r="72" spans="1:73">
      <c r="A72" t="s">
        <v>228</v>
      </c>
      <c r="B72">
        <v>7.1592000000000002</v>
      </c>
      <c r="C72">
        <v>0.405557</v>
      </c>
      <c r="D72">
        <v>2.0223100000000001</v>
      </c>
      <c r="E72">
        <v>2.1634099999999998</v>
      </c>
      <c r="F72">
        <v>1.12256</v>
      </c>
      <c r="G72">
        <v>0.930477</v>
      </c>
      <c r="H72">
        <v>2.47289</v>
      </c>
      <c r="I72">
        <v>18.1175</v>
      </c>
      <c r="J72">
        <v>5.1303999999999998</v>
      </c>
      <c r="K72">
        <v>7.0518700000000001</v>
      </c>
      <c r="L72">
        <v>3.8611399999999998</v>
      </c>
      <c r="M72">
        <v>0.114006</v>
      </c>
      <c r="N72">
        <v>4.6432599999999997</v>
      </c>
      <c r="O72">
        <v>11.8866</v>
      </c>
      <c r="P72">
        <v>4.5845900000000004</v>
      </c>
      <c r="Q72">
        <v>1.3455999999999999</v>
      </c>
      <c r="R72">
        <v>1.7587299999999999</v>
      </c>
      <c r="S72">
        <v>3.0444399999999998</v>
      </c>
      <c r="T72">
        <v>3.41059</v>
      </c>
      <c r="U72">
        <v>2.8639700000000001</v>
      </c>
      <c r="V72">
        <v>8.4148300000000003</v>
      </c>
      <c r="W72">
        <v>4.13124</v>
      </c>
      <c r="X72">
        <v>7.1243100000000004</v>
      </c>
      <c r="Y72">
        <v>4.3704499999999999</v>
      </c>
      <c r="Z72">
        <v>1.83483</v>
      </c>
      <c r="AA72" t="s">
        <v>169</v>
      </c>
      <c r="AB72">
        <v>2.5392000000000001</v>
      </c>
      <c r="AC72">
        <v>4.1264700000000003</v>
      </c>
      <c r="AD72">
        <v>16.7255</v>
      </c>
      <c r="AE72">
        <v>6.7632199999999996</v>
      </c>
      <c r="AF72">
        <v>1.93451</v>
      </c>
      <c r="AG72">
        <v>0</v>
      </c>
      <c r="AH72">
        <v>1.5691600000000001</v>
      </c>
      <c r="AI72">
        <v>14.48</v>
      </c>
      <c r="AJ72">
        <v>0</v>
      </c>
      <c r="AK72">
        <v>0.26319100000000001</v>
      </c>
    </row>
    <row r="73" spans="1:73">
      <c r="A73" t="s">
        <v>229</v>
      </c>
      <c r="B73">
        <v>28.945599999999999</v>
      </c>
      <c r="C73">
        <v>28.820399999999999</v>
      </c>
      <c r="D73">
        <v>31.563600000000001</v>
      </c>
      <c r="E73">
        <v>30.5032</v>
      </c>
      <c r="F73">
        <v>30.2971</v>
      </c>
      <c r="G73">
        <v>28.869299999999999</v>
      </c>
      <c r="H73">
        <v>30.210100000000001</v>
      </c>
      <c r="I73">
        <v>35.418100000000003</v>
      </c>
      <c r="J73">
        <v>30.5397</v>
      </c>
      <c r="K73">
        <v>29.943999999999999</v>
      </c>
      <c r="L73">
        <v>32.193100000000001</v>
      </c>
      <c r="M73">
        <v>29.813400000000001</v>
      </c>
      <c r="N73">
        <v>28.415099999999999</v>
      </c>
      <c r="O73">
        <v>33.089700000000001</v>
      </c>
      <c r="P73">
        <v>28.873100000000001</v>
      </c>
      <c r="Q73">
        <v>29.329499999999999</v>
      </c>
      <c r="R73">
        <v>32.9482</v>
      </c>
      <c r="S73">
        <v>30.444500000000001</v>
      </c>
      <c r="T73">
        <v>34.990699999999997</v>
      </c>
      <c r="U73">
        <v>35.1158</v>
      </c>
      <c r="V73">
        <v>35.596899999999998</v>
      </c>
      <c r="W73">
        <v>35.5565</v>
      </c>
      <c r="X73">
        <v>35.558500000000002</v>
      </c>
      <c r="Y73">
        <v>34.548299999999998</v>
      </c>
      <c r="Z73">
        <v>35.095300000000002</v>
      </c>
      <c r="AA73" t="s">
        <v>169</v>
      </c>
      <c r="AB73">
        <v>35.337499999999999</v>
      </c>
      <c r="AC73">
        <v>35.501600000000003</v>
      </c>
      <c r="AD73">
        <v>35.761800000000001</v>
      </c>
      <c r="AE73">
        <v>35.052700000000002</v>
      </c>
      <c r="AF73">
        <v>33.925400000000003</v>
      </c>
      <c r="AG73">
        <v>35.808100000000003</v>
      </c>
      <c r="AH73">
        <v>33.883299999999998</v>
      </c>
      <c r="AI73">
        <v>35.294600000000003</v>
      </c>
      <c r="AJ73">
        <v>33.690600000000003</v>
      </c>
      <c r="AK73">
        <v>35.480699999999999</v>
      </c>
    </row>
    <row r="74" spans="1:73">
      <c r="A74" t="s">
        <v>230</v>
      </c>
      <c r="B74">
        <v>3.4270399999999999E-2</v>
      </c>
      <c r="C74">
        <v>4.9657399999999997E-2</v>
      </c>
      <c r="D74">
        <v>0.143897</v>
      </c>
      <c r="E74">
        <v>7.3178699999999999E-2</v>
      </c>
      <c r="F74">
        <v>6.2896599999999997E-2</v>
      </c>
      <c r="G74">
        <v>2.9862300000000001E-2</v>
      </c>
      <c r="H74">
        <v>2.97386E-2</v>
      </c>
      <c r="I74">
        <v>0.11562600000000001</v>
      </c>
      <c r="J74">
        <v>2.5039100000000002E-2</v>
      </c>
      <c r="K74">
        <v>8.9002399999999995E-2</v>
      </c>
      <c r="L74">
        <v>0.205646</v>
      </c>
      <c r="M74">
        <v>1.30267E-2</v>
      </c>
      <c r="N74">
        <v>0.13263900000000001</v>
      </c>
      <c r="O74">
        <v>0.34030300000000002</v>
      </c>
      <c r="P74">
        <v>4.30508E-2</v>
      </c>
      <c r="Q74">
        <v>7.1115600000000003E-3</v>
      </c>
      <c r="R74">
        <v>6.7081500000000002E-2</v>
      </c>
      <c r="S74">
        <v>2.4146900000000002E-3</v>
      </c>
      <c r="T74">
        <v>0.31289800000000001</v>
      </c>
      <c r="U74">
        <v>7.9173199999999999E-2</v>
      </c>
      <c r="V74">
        <v>5.9393899999999999E-2</v>
      </c>
      <c r="W74">
        <v>0.114382</v>
      </c>
      <c r="X74">
        <v>3.9581999999999999E-2</v>
      </c>
      <c r="Y74">
        <v>0.123462</v>
      </c>
      <c r="Z74">
        <v>0.30357499999999998</v>
      </c>
      <c r="AA74" t="s">
        <v>169</v>
      </c>
      <c r="AB74">
        <v>0.27186700000000003</v>
      </c>
      <c r="AC74">
        <v>0.11837399999999999</v>
      </c>
      <c r="AD74">
        <v>7.3616100000000004E-2</v>
      </c>
      <c r="AE74">
        <v>0.17478399999999999</v>
      </c>
      <c r="AF74">
        <v>6.0907599999999999E-2</v>
      </c>
      <c r="AG74">
        <v>0</v>
      </c>
      <c r="AH74">
        <v>0.31336199999999997</v>
      </c>
      <c r="AI74">
        <v>0.242363</v>
      </c>
      <c r="AJ74">
        <v>0</v>
      </c>
      <c r="AK74">
        <v>4.19543E-2</v>
      </c>
    </row>
    <row r="75" spans="1:73">
      <c r="A75" t="s">
        <v>231</v>
      </c>
      <c r="B75">
        <v>0.167437</v>
      </c>
      <c r="C75">
        <v>0.243669</v>
      </c>
      <c r="D75">
        <v>0.64473599999999998</v>
      </c>
      <c r="E75">
        <v>0.339277</v>
      </c>
      <c r="F75">
        <v>0.29359000000000002</v>
      </c>
      <c r="G75">
        <v>0.146286</v>
      </c>
      <c r="H75">
        <v>0.139214</v>
      </c>
      <c r="I75">
        <v>0.46168399999999998</v>
      </c>
      <c r="J75">
        <v>0.11595</v>
      </c>
      <c r="K75">
        <v>0.420346</v>
      </c>
      <c r="L75">
        <v>0.90338499999999999</v>
      </c>
      <c r="M75">
        <v>6.1792899999999998E-2</v>
      </c>
      <c r="N75">
        <v>0.66014200000000001</v>
      </c>
      <c r="O75">
        <v>1.45442</v>
      </c>
      <c r="P75">
        <v>0.210864</v>
      </c>
      <c r="Q75">
        <v>3.4290599999999997E-2</v>
      </c>
      <c r="R75">
        <v>0.28793000000000002</v>
      </c>
      <c r="S75">
        <v>1.1216800000000001E-2</v>
      </c>
      <c r="T75">
        <v>1.2646299999999999</v>
      </c>
      <c r="U75">
        <v>0.318853</v>
      </c>
      <c r="V75">
        <v>0.23596300000000001</v>
      </c>
      <c r="W75">
        <v>0.45494099999999998</v>
      </c>
      <c r="X75">
        <v>0.15742300000000001</v>
      </c>
      <c r="Y75">
        <v>0.50538300000000003</v>
      </c>
      <c r="Z75">
        <v>1.2233000000000001</v>
      </c>
      <c r="AA75" t="s">
        <v>169</v>
      </c>
      <c r="AB75">
        <v>1.08802</v>
      </c>
      <c r="AC75">
        <v>0.47154400000000002</v>
      </c>
      <c r="AD75">
        <v>0.29111799999999999</v>
      </c>
      <c r="AE75">
        <v>0.70517300000000005</v>
      </c>
      <c r="AF75">
        <v>0.25390000000000001</v>
      </c>
      <c r="AG75">
        <v>0</v>
      </c>
      <c r="AH75">
        <v>1.3079000000000001</v>
      </c>
      <c r="AI75">
        <v>0.97112100000000001</v>
      </c>
      <c r="AJ75">
        <v>0</v>
      </c>
      <c r="AK75">
        <v>0.16722400000000001</v>
      </c>
    </row>
    <row r="76" spans="1:73">
      <c r="A76" t="s">
        <v>232</v>
      </c>
      <c r="B76" t="s">
        <v>233</v>
      </c>
      <c r="C76" t="s">
        <v>234</v>
      </c>
    </row>
    <row r="77" spans="1:73">
      <c r="A77" t="s">
        <v>235</v>
      </c>
      <c r="B77">
        <v>0.95662700000000001</v>
      </c>
      <c r="C77">
        <v>0.99839800000000001</v>
      </c>
    </row>
    <row r="78" spans="1:73">
      <c r="A78" t="s">
        <v>236</v>
      </c>
      <c r="B78">
        <v>6.57064E-3</v>
      </c>
      <c r="C78">
        <v>2.4021399999999998E-2</v>
      </c>
    </row>
    <row r="79" spans="1:73">
      <c r="A79" t="s">
        <v>237</v>
      </c>
      <c r="B79">
        <v>4.3230300000000002</v>
      </c>
      <c r="C79">
        <v>4.7383199999999999</v>
      </c>
    </row>
    <row r="80" spans="1:73">
      <c r="A80" t="s">
        <v>238</v>
      </c>
      <c r="B80">
        <v>0.36645699999999998</v>
      </c>
      <c r="C80">
        <v>0.55391100000000004</v>
      </c>
    </row>
    <row r="82" spans="1:37">
      <c r="A82" t="s">
        <v>239</v>
      </c>
    </row>
    <row r="83" spans="1:37">
      <c r="A83" t="s">
        <v>240</v>
      </c>
    </row>
    <row r="84" spans="1:37">
      <c r="A84" t="s">
        <v>241</v>
      </c>
    </row>
    <row r="85" spans="1:37">
      <c r="A85" t="s">
        <v>242</v>
      </c>
    </row>
    <row r="86" spans="1:37">
      <c r="A86" t="s">
        <v>243</v>
      </c>
    </row>
    <row r="90" spans="1:37">
      <c r="C90" s="7" t="s">
        <v>247</v>
      </c>
      <c r="D90" s="7" t="s">
        <v>247</v>
      </c>
      <c r="H90" s="7" t="s">
        <v>249</v>
      </c>
      <c r="J90" s="7" t="s">
        <v>249</v>
      </c>
      <c r="U90" s="7" t="s">
        <v>247</v>
      </c>
      <c r="V90" s="7" t="s">
        <v>247</v>
      </c>
      <c r="Z90" s="7" t="s">
        <v>249</v>
      </c>
      <c r="AB90" s="7" t="s">
        <v>249</v>
      </c>
    </row>
    <row r="91" spans="1:37">
      <c r="A91" t="s">
        <v>189</v>
      </c>
      <c r="B91" t="s">
        <v>190</v>
      </c>
      <c r="C91" s="7" t="s">
        <v>191</v>
      </c>
      <c r="D91" s="7" t="s">
        <v>192</v>
      </c>
      <c r="E91" t="s">
        <v>193</v>
      </c>
      <c r="F91" t="s">
        <v>194</v>
      </c>
      <c r="G91" t="s">
        <v>195</v>
      </c>
      <c r="H91" s="7" t="s">
        <v>196</v>
      </c>
      <c r="I91" s="6" t="s">
        <v>197</v>
      </c>
      <c r="J91" s="7" t="s">
        <v>198</v>
      </c>
      <c r="K91" t="s">
        <v>199</v>
      </c>
      <c r="L91" t="s">
        <v>200</v>
      </c>
      <c r="M91" t="s">
        <v>201</v>
      </c>
      <c r="N91" t="s">
        <v>202</v>
      </c>
      <c r="O91" t="s">
        <v>203</v>
      </c>
      <c r="P91" t="s">
        <v>204</v>
      </c>
      <c r="Q91" t="s">
        <v>205</v>
      </c>
      <c r="R91" t="s">
        <v>206</v>
      </c>
      <c r="S91" t="s">
        <v>207</v>
      </c>
      <c r="T91" t="s">
        <v>208</v>
      </c>
      <c r="U91" s="7" t="s">
        <v>209</v>
      </c>
      <c r="V91" s="7" t="s">
        <v>210</v>
      </c>
      <c r="W91" t="s">
        <v>211</v>
      </c>
      <c r="X91" t="s">
        <v>212</v>
      </c>
      <c r="Y91" t="s">
        <v>213</v>
      </c>
      <c r="Z91" s="7" t="s">
        <v>214</v>
      </c>
      <c r="AA91" s="5" t="s">
        <v>215</v>
      </c>
      <c r="AB91" s="7" t="s">
        <v>216</v>
      </c>
      <c r="AC91" t="s">
        <v>217</v>
      </c>
      <c r="AD91" t="s">
        <v>218</v>
      </c>
      <c r="AE91" t="s">
        <v>219</v>
      </c>
      <c r="AF91" t="s">
        <v>220</v>
      </c>
      <c r="AG91" t="s">
        <v>221</v>
      </c>
      <c r="AH91" t="s">
        <v>222</v>
      </c>
      <c r="AI91" t="s">
        <v>223</v>
      </c>
      <c r="AJ91" t="s">
        <v>224</v>
      </c>
      <c r="AK91" t="s">
        <v>225</v>
      </c>
    </row>
    <row r="92" spans="1:37">
      <c r="A92" t="s">
        <v>244</v>
      </c>
      <c r="B92">
        <f t="shared" ref="B92:S92" si="2">1/(1+$B77)^B73</f>
        <v>3.6485879081459041E-9</v>
      </c>
      <c r="C92" s="7">
        <f t="shared" si="2"/>
        <v>3.9684564744193249E-9</v>
      </c>
      <c r="D92" s="7">
        <f t="shared" si="2"/>
        <v>6.294435100898354E-10</v>
      </c>
      <c r="E92">
        <f t="shared" si="2"/>
        <v>1.2825428621674911E-9</v>
      </c>
      <c r="F92">
        <f t="shared" si="2"/>
        <v>1.4728268589346566E-9</v>
      </c>
      <c r="G92">
        <f t="shared" si="2"/>
        <v>3.8403152607458533E-9</v>
      </c>
      <c r="H92" s="7">
        <f t="shared" si="2"/>
        <v>1.561395398580215E-9</v>
      </c>
      <c r="I92" s="6">
        <f t="shared" si="2"/>
        <v>4.735207464016977E-11</v>
      </c>
      <c r="J92" s="7">
        <f t="shared" si="2"/>
        <v>1.2515028543814232E-9</v>
      </c>
      <c r="K92">
        <f t="shared" si="2"/>
        <v>1.8667372132668997E-9</v>
      </c>
      <c r="L92">
        <f t="shared" si="2"/>
        <v>4.125270655765626E-10</v>
      </c>
      <c r="M92">
        <f t="shared" si="2"/>
        <v>2.0377651728223323E-9</v>
      </c>
      <c r="N92">
        <f t="shared" si="2"/>
        <v>5.2091855942492122E-9</v>
      </c>
      <c r="O92">
        <f t="shared" si="2"/>
        <v>2.2598849864652978E-10</v>
      </c>
      <c r="P92">
        <f t="shared" si="2"/>
        <v>3.8305324656644851E-9</v>
      </c>
      <c r="Q92">
        <f t="shared" si="2"/>
        <v>2.8197777355601397E-9</v>
      </c>
      <c r="R92">
        <f t="shared" si="2"/>
        <v>2.4850476745357367E-10</v>
      </c>
      <c r="S92">
        <f t="shared" si="2"/>
        <v>1.3340847202994627E-9</v>
      </c>
      <c r="T92">
        <f t="shared" ref="T92:AK92" si="3">1/(1+$C77)^C73</f>
        <v>2.1588619876219299E-9</v>
      </c>
      <c r="U92" s="7">
        <f t="shared" si="3"/>
        <v>3.2314248055720511E-10</v>
      </c>
      <c r="V92" s="7">
        <f t="shared" si="3"/>
        <v>6.7334436936765217E-10</v>
      </c>
      <c r="W92">
        <f t="shared" si="3"/>
        <v>7.7661860453502011E-10</v>
      </c>
      <c r="X92">
        <f t="shared" si="3"/>
        <v>2.0869955852619007E-9</v>
      </c>
      <c r="Y92">
        <f t="shared" si="3"/>
        <v>8.2483507989025704E-10</v>
      </c>
      <c r="Z92" s="7">
        <f t="shared" si="3"/>
        <v>2.2408631656715689E-11</v>
      </c>
      <c r="AA92" s="5">
        <f t="shared" si="3"/>
        <v>6.5654173773976081E-10</v>
      </c>
      <c r="AB92" s="7">
        <f t="shared" si="3"/>
        <v>9.916960869899445E-10</v>
      </c>
      <c r="AC92">
        <f t="shared" si="3"/>
        <v>2.0898482122818702E-10</v>
      </c>
      <c r="AD92">
        <f t="shared" si="3"/>
        <v>1.085544589313549E-9</v>
      </c>
      <c r="AE92">
        <f t="shared" si="3"/>
        <v>2.8581912713588759E-9</v>
      </c>
      <c r="AF92">
        <f t="shared" si="3"/>
        <v>1.1233711725935936E-10</v>
      </c>
      <c r="AG92">
        <f t="shared" si="3"/>
        <v>2.0815120952616076E-9</v>
      </c>
      <c r="AH92">
        <f t="shared" si="3"/>
        <v>1.5175663225843506E-9</v>
      </c>
      <c r="AI92">
        <f t="shared" si="3"/>
        <v>1.2389956342858303E-10</v>
      </c>
      <c r="AJ92">
        <f t="shared" si="3"/>
        <v>7.0127323761068927E-10</v>
      </c>
      <c r="AK92">
        <f t="shared" si="3"/>
        <v>3.0124983582803687E-11</v>
      </c>
    </row>
    <row r="93" spans="1:37">
      <c r="A93" t="s">
        <v>245</v>
      </c>
      <c r="B93">
        <v>8.3769820623621652E-7</v>
      </c>
      <c r="C93" s="7">
        <v>1.0945995157413416E-6</v>
      </c>
      <c r="D93" s="7">
        <v>3.1066577382677481E-7</v>
      </c>
      <c r="E93">
        <v>3.7751086716304963E-7</v>
      </c>
      <c r="F93">
        <v>3.0087749456413458E-7</v>
      </c>
      <c r="G93">
        <v>8.8535127321865201E-7</v>
      </c>
      <c r="H93" s="7">
        <v>3.7859150092605164E-7</v>
      </c>
      <c r="I93" s="6">
        <v>5.6989168584842983E-9</v>
      </c>
      <c r="J93" s="7">
        <v>2.824675135990767E-7</v>
      </c>
      <c r="K93">
        <v>5.4073878039315863E-7</v>
      </c>
      <c r="L93">
        <v>1.1686343786588687E-7</v>
      </c>
      <c r="M93">
        <v>3.8697978377236026E-7</v>
      </c>
      <c r="N93">
        <v>1.0474605049455907E-6</v>
      </c>
      <c r="O93">
        <v>6.1038587449414723E-8</v>
      </c>
      <c r="P93">
        <v>1.0040083304809548E-6</v>
      </c>
      <c r="Q93">
        <v>4.5085234460173165E-7</v>
      </c>
      <c r="R93">
        <v>3.6460366059020641E-8</v>
      </c>
      <c r="S93">
        <v>3.5714638103407581E-7</v>
      </c>
      <c r="T93">
        <v>8.3769820623621652E-7</v>
      </c>
      <c r="U93" s="7">
        <v>1.0945995157413416E-6</v>
      </c>
      <c r="V93" s="7">
        <v>3.1066577382677481E-7</v>
      </c>
      <c r="W93">
        <v>3.7751086716304963E-7</v>
      </c>
      <c r="X93">
        <v>3.0087749456413458E-7</v>
      </c>
      <c r="Y93">
        <v>8.8535127321865201E-7</v>
      </c>
      <c r="Z93" s="7">
        <v>3.7859150092605164E-7</v>
      </c>
      <c r="AA93" s="5">
        <v>5.6989168584842983E-9</v>
      </c>
      <c r="AB93" s="7">
        <v>2.824675135990767E-7</v>
      </c>
      <c r="AC93">
        <v>5.4073878039315863E-7</v>
      </c>
      <c r="AD93">
        <v>1.1686343786588687E-7</v>
      </c>
      <c r="AE93">
        <v>3.8697978377236026E-7</v>
      </c>
      <c r="AF93">
        <v>1.0474605049455907E-6</v>
      </c>
      <c r="AG93">
        <v>6.1038587449414723E-8</v>
      </c>
      <c r="AH93">
        <v>1.0040083304809548E-6</v>
      </c>
      <c r="AI93">
        <v>4.5085234460173165E-7</v>
      </c>
      <c r="AJ93">
        <v>3.6460366059020641E-8</v>
      </c>
      <c r="AK93">
        <v>3.5714638103407581E-7</v>
      </c>
    </row>
    <row r="94" spans="1:37">
      <c r="A94" t="s">
        <v>246</v>
      </c>
      <c r="B94">
        <f>B92/B93</f>
        <v>4.3554920865105269E-3</v>
      </c>
      <c r="C94" s="7">
        <f t="shared" ref="C94:AK94" si="4">C92/C93</f>
        <v>3.6254871460742431E-3</v>
      </c>
      <c r="D94" s="7">
        <f t="shared" si="4"/>
        <v>2.0261115421128075E-3</v>
      </c>
      <c r="E94">
        <f t="shared" si="4"/>
        <v>3.3973667349119032E-3</v>
      </c>
      <c r="F94">
        <f t="shared" si="4"/>
        <v>4.8951047703593232E-3</v>
      </c>
      <c r="G94">
        <f t="shared" si="4"/>
        <v>4.3376175953128435E-3</v>
      </c>
      <c r="H94" s="7">
        <f t="shared" si="4"/>
        <v>4.1242220038246302E-3</v>
      </c>
      <c r="I94" s="6">
        <f t="shared" si="4"/>
        <v>8.3089604245891163E-3</v>
      </c>
      <c r="J94" s="7">
        <f t="shared" si="4"/>
        <v>4.4306081022745759E-3</v>
      </c>
      <c r="K94">
        <f t="shared" si="4"/>
        <v>3.4521977726650905E-3</v>
      </c>
      <c r="L94">
        <f t="shared" si="4"/>
        <v>3.5299925546429752E-3</v>
      </c>
      <c r="M94">
        <f t="shared" si="4"/>
        <v>5.2658181596923984E-3</v>
      </c>
      <c r="N94">
        <f t="shared" si="4"/>
        <v>4.9731570495059364E-3</v>
      </c>
      <c r="O94">
        <f t="shared" si="4"/>
        <v>3.7023874255579076E-3</v>
      </c>
      <c r="P94">
        <f t="shared" si="4"/>
        <v>3.8152397239866794E-3</v>
      </c>
      <c r="Q94">
        <f t="shared" si="4"/>
        <v>6.254326431530571E-3</v>
      </c>
      <c r="R94">
        <f t="shared" si="4"/>
        <v>6.8157507538817268E-3</v>
      </c>
      <c r="S94">
        <f t="shared" si="4"/>
        <v>3.7354003600338203E-3</v>
      </c>
      <c r="T94">
        <f t="shared" si="4"/>
        <v>2.5771357411897905E-3</v>
      </c>
      <c r="U94" s="7">
        <f t="shared" si="4"/>
        <v>2.9521525992851349E-4</v>
      </c>
      <c r="V94" s="7">
        <f t="shared" si="4"/>
        <v>2.1674237270279556E-3</v>
      </c>
      <c r="W94">
        <f t="shared" si="4"/>
        <v>2.0572086053342485E-3</v>
      </c>
      <c r="X94">
        <f t="shared" si="4"/>
        <v>6.9363632141553879E-3</v>
      </c>
      <c r="Y94">
        <f t="shared" si="4"/>
        <v>9.3164725103021394E-4</v>
      </c>
      <c r="Z94" s="7">
        <f t="shared" si="4"/>
        <v>5.9189473619727806E-5</v>
      </c>
      <c r="AA94" s="5">
        <f t="shared" si="4"/>
        <v>0.11520465275122065</v>
      </c>
      <c r="AB94" s="7">
        <f t="shared" si="4"/>
        <v>3.5108323585752907E-3</v>
      </c>
      <c r="AC94">
        <f t="shared" si="4"/>
        <v>3.8648018009035525E-4</v>
      </c>
      <c r="AD94">
        <f t="shared" si="4"/>
        <v>9.2890009838605472E-3</v>
      </c>
      <c r="AE94">
        <f t="shared" si="4"/>
        <v>7.385892987733433E-3</v>
      </c>
      <c r="AF94">
        <f t="shared" si="4"/>
        <v>1.0724711502625542E-4</v>
      </c>
      <c r="AG94">
        <f t="shared" si="4"/>
        <v>3.410157708820908E-2</v>
      </c>
      <c r="AH94">
        <f t="shared" si="4"/>
        <v>1.5115077001974513E-3</v>
      </c>
      <c r="AI94">
        <f t="shared" si="4"/>
        <v>2.7481184230733431E-4</v>
      </c>
      <c r="AJ94">
        <f t="shared" si="4"/>
        <v>1.9233850709987253E-2</v>
      </c>
      <c r="AK94">
        <f t="shared" si="4"/>
        <v>8.4349121767887726E-5</v>
      </c>
    </row>
    <row r="95" spans="1:37">
      <c r="A95" t="s">
        <v>254</v>
      </c>
      <c r="B95">
        <f>B94/$D94</f>
        <v>2.1496803092926791</v>
      </c>
      <c r="C95" s="7">
        <f t="shared" ref="C95:S95" si="5">C94/$D94</f>
        <v>1.7893818137443824</v>
      </c>
      <c r="D95" s="7">
        <f t="shared" si="5"/>
        <v>1</v>
      </c>
      <c r="E95">
        <f t="shared" si="5"/>
        <v>1.6767915607297541</v>
      </c>
      <c r="F95">
        <f t="shared" si="5"/>
        <v>2.4160095180420127</v>
      </c>
      <c r="G95">
        <f t="shared" si="5"/>
        <v>2.1408582425771199</v>
      </c>
      <c r="H95" s="7">
        <f t="shared" si="5"/>
        <v>2.03553551623517</v>
      </c>
      <c r="I95">
        <f t="shared" si="5"/>
        <v>4.1009392878363551</v>
      </c>
      <c r="J95" s="7">
        <f t="shared" si="5"/>
        <v>2.1867542877991726</v>
      </c>
      <c r="K95">
        <f t="shared" si="5"/>
        <v>1.7038537617061178</v>
      </c>
      <c r="L95">
        <f t="shared" si="5"/>
        <v>1.7422498620001625</v>
      </c>
      <c r="M95">
        <f t="shared" si="5"/>
        <v>2.5989774255968454</v>
      </c>
      <c r="N95">
        <f t="shared" si="5"/>
        <v>2.4545327076711589</v>
      </c>
      <c r="O95">
        <f t="shared" si="5"/>
        <v>1.8273364267483012</v>
      </c>
      <c r="P95">
        <f t="shared" si="5"/>
        <v>1.8830353831399569</v>
      </c>
      <c r="Q95">
        <f t="shared" si="5"/>
        <v>3.0868618541152113</v>
      </c>
      <c r="R95">
        <f t="shared" si="5"/>
        <v>3.3639563332107247</v>
      </c>
      <c r="S95">
        <f t="shared" si="5"/>
        <v>1.8436301666484682</v>
      </c>
      <c r="T95">
        <f>T94/$Z94</f>
        <v>43.540440277387987</v>
      </c>
      <c r="U95" s="7">
        <f t="shared" ref="U95:AK95" si="6">U94/$Z94</f>
        <v>4.9876311086185847</v>
      </c>
      <c r="V95" s="7">
        <f t="shared" si="6"/>
        <v>36.618398415787816</v>
      </c>
      <c r="W95">
        <f t="shared" si="6"/>
        <v>34.756325399193656</v>
      </c>
      <c r="X95">
        <f t="shared" si="6"/>
        <v>117.1891349924677</v>
      </c>
      <c r="Y95">
        <f t="shared" si="6"/>
        <v>15.740083397526559</v>
      </c>
      <c r="Z95" s="7">
        <f t="shared" si="6"/>
        <v>1</v>
      </c>
      <c r="AA95">
        <f t="shared" si="6"/>
        <v>1946.3706248068918</v>
      </c>
      <c r="AB95" s="7">
        <f t="shared" si="6"/>
        <v>59.315147506314922</v>
      </c>
      <c r="AC95">
        <f t="shared" si="6"/>
        <v>6.5295424415050336</v>
      </c>
      <c r="AD95">
        <f t="shared" si="6"/>
        <v>156.93670539358422</v>
      </c>
      <c r="AE95">
        <f t="shared" si="6"/>
        <v>124.78389375761775</v>
      </c>
      <c r="AF95">
        <f t="shared" si="6"/>
        <v>1.8119288526754196</v>
      </c>
      <c r="AG95">
        <f t="shared" si="6"/>
        <v>576.14259770749254</v>
      </c>
      <c r="AH95">
        <f t="shared" si="6"/>
        <v>25.536765369943531</v>
      </c>
      <c r="AI95">
        <f t="shared" si="6"/>
        <v>4.6429174902433958</v>
      </c>
      <c r="AJ95">
        <f t="shared" si="6"/>
        <v>324.95390706729694</v>
      </c>
      <c r="AK95">
        <f t="shared" si="6"/>
        <v>1.4250696383921588</v>
      </c>
    </row>
    <row r="98" spans="1:9">
      <c r="A98" s="2" t="s">
        <v>233</v>
      </c>
      <c r="F98" s="2" t="s">
        <v>234</v>
      </c>
    </row>
    <row r="99" spans="1:9">
      <c r="A99" s="3" t="s">
        <v>255</v>
      </c>
      <c r="F99" s="3" t="s">
        <v>255</v>
      </c>
    </row>
    <row r="100" spans="1:9">
      <c r="B100" t="s">
        <v>250</v>
      </c>
      <c r="C100" t="s">
        <v>251</v>
      </c>
      <c r="D100" t="s">
        <v>252</v>
      </c>
      <c r="G100" t="s">
        <v>250</v>
      </c>
      <c r="H100" t="s">
        <v>251</v>
      </c>
      <c r="I100" t="s">
        <v>252</v>
      </c>
    </row>
    <row r="101" spans="1:9">
      <c r="A101" t="s">
        <v>247</v>
      </c>
      <c r="B101">
        <f>AVERAGE(B95:D95)</f>
        <v>1.6463540410123538</v>
      </c>
      <c r="C101">
        <f>STDEV(B95:D95)</f>
        <v>0.58803393713572527</v>
      </c>
      <c r="D101">
        <f>C101/(SQRT(3))</f>
        <v>0.33950155189794645</v>
      </c>
      <c r="F101" t="s">
        <v>247</v>
      </c>
      <c r="G101">
        <f>AVERAGE(T95:V95)</f>
        <v>28.382156600598126</v>
      </c>
      <c r="H101">
        <f>STDEV(T95:V95)</f>
        <v>20.553747423027197</v>
      </c>
      <c r="I101">
        <f>H101/(SQRT(6))</f>
        <v>8.3910322480768844</v>
      </c>
    </row>
    <row r="102" spans="1:9">
      <c r="A102" t="s">
        <v>248</v>
      </c>
      <c r="B102">
        <f>AVERAGE(E95:G95)</f>
        <v>2.0778864404496287</v>
      </c>
      <c r="C102">
        <f>STDEV(E95:G95)</f>
        <v>0.37361060343707458</v>
      </c>
      <c r="D102">
        <f t="shared" ref="D102" si="7">C102/(SQRT(3))</f>
        <v>0.21570418246649353</v>
      </c>
      <c r="F102" t="s">
        <v>248</v>
      </c>
      <c r="G102">
        <f>AVERAGE(W95:Y95)</f>
        <v>55.895181263062632</v>
      </c>
      <c r="H102">
        <f>STDEV(W95:Y95)</f>
        <v>53.926950013915388</v>
      </c>
      <c r="I102">
        <f t="shared" ref="I102:I103" si="8">H102/(SQRT(6))</f>
        <v>22.015585153111154</v>
      </c>
    </row>
    <row r="103" spans="1:9">
      <c r="A103" t="s">
        <v>249</v>
      </c>
      <c r="B103">
        <f>AVERAGE(H95:J95)</f>
        <v>2.7744096972902326</v>
      </c>
      <c r="C103">
        <f>STDEV(H95:J95)</f>
        <v>1.1512937701404369</v>
      </c>
      <c r="D103">
        <f>C103/(SQRT(2))</f>
        <v>0.81408763200412915</v>
      </c>
      <c r="F103" t="s">
        <v>249</v>
      </c>
      <c r="G103">
        <f>AVERAGE(Z95:AB95)</f>
        <v>668.89525743773549</v>
      </c>
      <c r="H103">
        <f>STDEV(Z95:AB95)</f>
        <v>1106.7102826771743</v>
      </c>
      <c r="I103">
        <f t="shared" si="8"/>
        <v>451.81258094173506</v>
      </c>
    </row>
    <row r="105" spans="1:9">
      <c r="A105" s="3" t="s">
        <v>256</v>
      </c>
      <c r="F105" s="3" t="s">
        <v>256</v>
      </c>
    </row>
    <row r="107" spans="1:9">
      <c r="B107" t="s">
        <v>250</v>
      </c>
      <c r="C107" t="s">
        <v>251</v>
      </c>
      <c r="D107" t="s">
        <v>252</v>
      </c>
      <c r="G107" t="s">
        <v>250</v>
      </c>
      <c r="H107" t="s">
        <v>251</v>
      </c>
      <c r="I107" t="s">
        <v>252</v>
      </c>
    </row>
    <row r="108" spans="1:9">
      <c r="A108" t="s">
        <v>247</v>
      </c>
      <c r="B108">
        <f>AVERAGE(K95:M95)</f>
        <v>2.0150270164343751</v>
      </c>
      <c r="C108">
        <f>STDEV(K95:M95)</f>
        <v>0.50608015708997123</v>
      </c>
      <c r="D108">
        <f>C108/(SQRT(3))</f>
        <v>0.29218551492742301</v>
      </c>
      <c r="F108" t="s">
        <v>247</v>
      </c>
      <c r="G108">
        <f>AVERAGE(AC95:AE95)</f>
        <v>96.083380530902332</v>
      </c>
      <c r="H108" s="4">
        <f>STDEV(AC95:AE95)</f>
        <v>79.20459747660469</v>
      </c>
      <c r="I108">
        <f>H108/(SQRT(6))</f>
        <v>32.335141516702265</v>
      </c>
    </row>
    <row r="109" spans="1:9">
      <c r="A109" t="s">
        <v>248</v>
      </c>
      <c r="B109">
        <f>AVERAGE(N95:P95)</f>
        <v>2.0549681725198057</v>
      </c>
      <c r="C109">
        <f>STDEV(N95:P95)</f>
        <v>0.34715192171269804</v>
      </c>
      <c r="D109">
        <f t="shared" ref="D109:D110" si="9">C109/(SQRT(3))</f>
        <v>0.20042825545052212</v>
      </c>
      <c r="F109" t="s">
        <v>248</v>
      </c>
      <c r="G109">
        <f>AVERAGE(AF95:AH95)</f>
        <v>201.16376397670385</v>
      </c>
      <c r="H109">
        <f>STDEV(AF95:AH95)</f>
        <v>324.95778383740816</v>
      </c>
      <c r="I109">
        <f t="shared" ref="I109:I110" si="10">H109/(SQRT(6))</f>
        <v>132.66345972454744</v>
      </c>
    </row>
    <row r="110" spans="1:9">
      <c r="A110" t="s">
        <v>249</v>
      </c>
      <c r="B110">
        <f>AVERAGE(Q95:S95)</f>
        <v>2.7648161179914683</v>
      </c>
      <c r="C110">
        <f>STDEV(Q95:S95)</f>
        <v>0.80971168035300312</v>
      </c>
      <c r="D110">
        <f t="shared" si="9"/>
        <v>0.46748725661779061</v>
      </c>
      <c r="F110" t="s">
        <v>249</v>
      </c>
      <c r="G110">
        <f>AVERAGE(AI95:AK95)</f>
        <v>110.34063139864416</v>
      </c>
      <c r="H110">
        <f>STDEV(AI95:AK95)</f>
        <v>185.86751250856423</v>
      </c>
      <c r="I110">
        <f t="shared" si="10"/>
        <v>75.880094234392033</v>
      </c>
    </row>
    <row r="112" spans="1:9">
      <c r="A112" s="3" t="s">
        <v>253</v>
      </c>
      <c r="F112" s="3" t="s">
        <v>253</v>
      </c>
    </row>
    <row r="113" spans="1:9">
      <c r="B113" t="s">
        <v>250</v>
      </c>
      <c r="C113" t="s">
        <v>251</v>
      </c>
      <c r="D113" t="s">
        <v>252</v>
      </c>
      <c r="G113" t="s">
        <v>250</v>
      </c>
      <c r="H113" t="s">
        <v>251</v>
      </c>
      <c r="I113" t="s">
        <v>252</v>
      </c>
    </row>
    <row r="114" spans="1:9">
      <c r="A114" t="s">
        <v>247</v>
      </c>
      <c r="B114">
        <f>AVERAGE(B95:D95,K95:M95)</f>
        <v>1.8306905287233644</v>
      </c>
      <c r="C114">
        <f>STDEV(B95:D95,K95:M95)</f>
        <v>0.53059998444344036</v>
      </c>
      <c r="D114">
        <f>C114/(SQRT(6))</f>
        <v>0.21661653656918686</v>
      </c>
      <c r="F114" t="s">
        <v>247</v>
      </c>
      <c r="G114">
        <f>AVERAGE(T95:V95,AC95:AE95)</f>
        <v>62.232768565750234</v>
      </c>
      <c r="H114">
        <f>STDEV(T95:V95,AC95:AE95)</f>
        <v>63.666055589478653</v>
      </c>
      <c r="I114">
        <f>H114/(SQRT(6))</f>
        <v>25.991558354981933</v>
      </c>
    </row>
    <row r="115" spans="1:9">
      <c r="A115" t="s">
        <v>248</v>
      </c>
      <c r="B115">
        <f>AVERAGE(E95:G95,N95:P95)</f>
        <v>2.0664273064847172</v>
      </c>
      <c r="C115">
        <f>STDEV(E95:G95,N95:P95)</f>
        <v>0.32279608114294717</v>
      </c>
      <c r="D115">
        <f t="shared" ref="D115" si="11">C115/(SQRT(6))</f>
        <v>0.13178094829504261</v>
      </c>
      <c r="F115" t="s">
        <v>248</v>
      </c>
      <c r="G115">
        <f>AVERAGE(W95:Y95,AF95:AH95)</f>
        <v>128.52947261988322</v>
      </c>
      <c r="H115">
        <f>STDEV(W95:Y95,AF95:AH95)</f>
        <v>223.0093254167148</v>
      </c>
      <c r="I115">
        <f t="shared" ref="I115:I116" si="12">H115/(SQRT(6))</f>
        <v>91.043175858873141</v>
      </c>
    </row>
    <row r="116" spans="1:9">
      <c r="A116" t="s">
        <v>249</v>
      </c>
      <c r="B116">
        <f>AVERAGE(H95,I95,J95,Q95:S95)</f>
        <v>2.76961290764085</v>
      </c>
      <c r="C116">
        <f>STDEV(H95,I95,J95,Q95:S95)</f>
        <v>0.8902088244984081</v>
      </c>
      <c r="D116">
        <f>C116/(SQRT(6))</f>
        <v>0.36342623075732022</v>
      </c>
      <c r="F116" t="s">
        <v>249</v>
      </c>
      <c r="G116">
        <f>AVERAGE(Z95:AB95,AI95:AK95)</f>
        <v>389.61794441818984</v>
      </c>
      <c r="H116">
        <f>STDEV(Z95:AB95,AI95:AK95)</f>
        <v>772.87562639580369</v>
      </c>
      <c r="I116">
        <f t="shared" si="12"/>
        <v>315.52515321727418</v>
      </c>
    </row>
    <row r="119" spans="1:9">
      <c r="B119" t="s">
        <v>257</v>
      </c>
      <c r="C119" t="s">
        <v>258</v>
      </c>
      <c r="G119" t="s">
        <v>257</v>
      </c>
      <c r="H119" t="s">
        <v>258</v>
      </c>
    </row>
    <row r="120" spans="1:9">
      <c r="A120">
        <v>1000</v>
      </c>
      <c r="B120">
        <f>K95</f>
        <v>1.7038537617061178</v>
      </c>
      <c r="C120">
        <f>B95</f>
        <v>2.1496803092926791</v>
      </c>
      <c r="F120">
        <v>1000</v>
      </c>
      <c r="G120">
        <f>AC95</f>
        <v>6.5295424415050336</v>
      </c>
      <c r="H120">
        <f>T95</f>
        <v>43.540440277387987</v>
      </c>
    </row>
    <row r="121" spans="1:9">
      <c r="A121">
        <v>1000</v>
      </c>
      <c r="B121">
        <f>L95</f>
        <v>1.7422498620001625</v>
      </c>
      <c r="C121" s="7">
        <f>C95</f>
        <v>1.7893818137443824</v>
      </c>
      <c r="F121">
        <v>1000</v>
      </c>
      <c r="G121">
        <f>AD95</f>
        <v>156.93670539358422</v>
      </c>
      <c r="H121" s="7">
        <f>U95</f>
        <v>4.9876311086185847</v>
      </c>
    </row>
    <row r="122" spans="1:9">
      <c r="A122">
        <v>1000</v>
      </c>
      <c r="B122">
        <f>M95</f>
        <v>2.5989774255968454</v>
      </c>
      <c r="C122" s="7">
        <f>D95</f>
        <v>1</v>
      </c>
      <c r="F122">
        <v>1000</v>
      </c>
      <c r="G122">
        <f>AE95</f>
        <v>124.78389375761775</v>
      </c>
      <c r="H122" s="7">
        <f>V95</f>
        <v>36.618398415787816</v>
      </c>
    </row>
    <row r="123" spans="1:9">
      <c r="A123">
        <v>400</v>
      </c>
      <c r="B123">
        <f>Q95</f>
        <v>3.0868618541152113</v>
      </c>
      <c r="C123" s="7">
        <f>H95</f>
        <v>2.03553551623517</v>
      </c>
      <c r="F123">
        <v>400</v>
      </c>
      <c r="G123">
        <f>AI95</f>
        <v>4.6429174902433958</v>
      </c>
      <c r="H123" s="7">
        <f>Z95</f>
        <v>1</v>
      </c>
    </row>
    <row r="124" spans="1:9">
      <c r="A124">
        <v>400</v>
      </c>
      <c r="B124">
        <f>R95</f>
        <v>3.3639563332107247</v>
      </c>
      <c r="C124">
        <f>I95</f>
        <v>4.1009392878363551</v>
      </c>
      <c r="F124">
        <v>400</v>
      </c>
      <c r="G124" s="8">
        <f>AJ95</f>
        <v>324.95390706729694</v>
      </c>
      <c r="H124" s="8">
        <f>AA95</f>
        <v>1946.3706248068918</v>
      </c>
    </row>
    <row r="125" spans="1:9">
      <c r="A125">
        <v>400</v>
      </c>
      <c r="B125">
        <f>S95</f>
        <v>1.8436301666484682</v>
      </c>
      <c r="C125" s="7">
        <f>J95</f>
        <v>2.1867542877991726</v>
      </c>
      <c r="F125">
        <v>400</v>
      </c>
      <c r="G125">
        <f>AK95</f>
        <v>1.4250696383921588</v>
      </c>
      <c r="H125" s="7">
        <f>AB95</f>
        <v>59.315147506314922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Sam_20121108_161738.csv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White</dc:creator>
  <cp:lastModifiedBy>Sam White</cp:lastModifiedBy>
  <dcterms:created xsi:type="dcterms:W3CDTF">2012-11-09T18:06:49Z</dcterms:created>
  <dcterms:modified xsi:type="dcterms:W3CDTF">2013-07-29T16:39:13Z</dcterms:modified>
</cp:coreProperties>
</file>